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ธันวาคม61" sheetId="2" r:id="rId1"/>
  </sheets>
  <calcPr calcId="144525"/>
</workbook>
</file>

<file path=xl/calcChain.xml><?xml version="1.0" encoding="utf-8"?>
<calcChain xmlns="http://schemas.openxmlformats.org/spreadsheetml/2006/main">
  <c r="E23" i="2" l="1"/>
  <c r="E63" i="2" l="1"/>
  <c r="E24" i="2"/>
  <c r="D59" i="2"/>
  <c r="D14" i="2"/>
  <c r="D63" i="2" l="1"/>
</calcChain>
</file>

<file path=xl/sharedStrings.xml><?xml version="1.0" encoding="utf-8"?>
<sst xmlns="http://schemas.openxmlformats.org/spreadsheetml/2006/main" count="112" uniqueCount="106">
  <si>
    <t>วันที่พิมพ์ : 2/1/2562  09:10:36</t>
  </si>
  <si>
    <t>หน้า : 1/1</t>
  </si>
  <si>
    <t>ข้อมูล ณ วันที่ 31/12/2561</t>
  </si>
  <si>
    <t>องค์การบริหารส่วนตำบลเขาล้าน</t>
  </si>
  <si>
    <t>งบทดลอง</t>
  </si>
  <si>
    <t>ปีงบประมาณ 2562</t>
  </si>
  <si>
    <t>ณ วันที่ 31 ธันวาคม 2561</t>
  </si>
  <si>
    <t>รายการ</t>
  </si>
  <si>
    <t>รหัสบัญชี</t>
  </si>
  <si>
    <t>เดบิต</t>
  </si>
  <si>
    <t>เครดิต</t>
  </si>
  <si>
    <t>เงินฝาก-ออมทรัพย์/เผื่อเรียก(020230475624)</t>
  </si>
  <si>
    <t xml:space="preserve">11012001  </t>
  </si>
  <si>
    <t>เงินฝาก-ออมทรัพย์/เผื่อเรียก(635-2-18686-6)</t>
  </si>
  <si>
    <t>เงินฝาก-ออมทรัพย์/เผื่อเรียก(635-2-61347-7)</t>
  </si>
  <si>
    <t>เงินฝาก-ออมทรัพย์/เผื่อเรียก(715-0-21870-9)</t>
  </si>
  <si>
    <t>เงินฝาก-ประจำ(300033270749)</t>
  </si>
  <si>
    <t xml:space="preserve">11012002  </t>
  </si>
  <si>
    <t>เงินฝาก-ประจำ(985-6-24204-5)</t>
  </si>
  <si>
    <t>รายได้จากรัฐบาลค้างรับ</t>
  </si>
  <si>
    <t xml:space="preserve">11042000  </t>
  </si>
  <si>
    <t>ลูกหนี้ภาษีโรงเรือนและที่ดิน</t>
  </si>
  <si>
    <t xml:space="preserve">11043001  </t>
  </si>
  <si>
    <t>ลูกหนี้ภาษีบำรุงท้องที่</t>
  </si>
  <si>
    <t xml:space="preserve">11043002  </t>
  </si>
  <si>
    <t>ลูกหนี้เงินสะสม</t>
  </si>
  <si>
    <t xml:space="preserve">19040000  </t>
  </si>
  <si>
    <t>รายจ่ายค้างจ่าย</t>
  </si>
  <si>
    <t xml:space="preserve">21010000  </t>
  </si>
  <si>
    <t>เงินรับฝากภาษีหัก ณ ที่จ่าย</t>
  </si>
  <si>
    <t xml:space="preserve">21040001  </t>
  </si>
  <si>
    <t>เงินรับฝากประกันสัญญา</t>
  </si>
  <si>
    <t xml:space="preserve">21040008  </t>
  </si>
  <si>
    <t>เงินรับฝากประกันสังคม</t>
  </si>
  <si>
    <t xml:space="preserve">21040013  </t>
  </si>
  <si>
    <t>เงินรับฝากเงินรอคืนจังหวัด</t>
  </si>
  <si>
    <t xml:space="preserve">21040014  </t>
  </si>
  <si>
    <t>เงินรับฝากเงินทุนโครงการเศรษฐกิจชุมชน</t>
  </si>
  <si>
    <t xml:space="preserve">21040016  </t>
  </si>
  <si>
    <t>เงินรับฝากอื่นๆ ค่าธรรมเนียมคำขอจดทะเบียนสมาคมฌาปณกิจสงเคราะห์</t>
  </si>
  <si>
    <t xml:space="preserve">21040099  </t>
  </si>
  <si>
    <t>เงินรับฝากอื่นๆ เงินรับฝากอื่นๆ(ค่าเสาสัญญาณโทรศัพท์)</t>
  </si>
  <si>
    <t>เงินรับฝากอื่นๆ เบี้ยยังชีพผู้สูงอายุ</t>
  </si>
  <si>
    <t>เจ้าหนี้เงินสะสม</t>
  </si>
  <si>
    <t xml:space="preserve">29010000  </t>
  </si>
  <si>
    <t>เงินสะสม</t>
  </si>
  <si>
    <t xml:space="preserve">31000000  </t>
  </si>
  <si>
    <t>เงินทุนสำรองเงินสะสม</t>
  </si>
  <si>
    <t xml:space="preserve">32000000  </t>
  </si>
  <si>
    <t>ภาษีบำรุงท้องที่</t>
  </si>
  <si>
    <t xml:space="preserve">41100002  </t>
  </si>
  <si>
    <t>ค่าธรรมเนียมเกี่ยวกับใบอนุญาตการขายสุรา</t>
  </si>
  <si>
    <t xml:space="preserve">41210004  </t>
  </si>
  <si>
    <t>ค่าธรรมเนียมเกี่ยวกับการควบคุมอาคาร</t>
  </si>
  <si>
    <t xml:space="preserve">41210007  </t>
  </si>
  <si>
    <t>ค่าธรรมเนียมปิด โปรย ติดตั้งแผ่นประกาศหรือแผ่นปลิวเพื่อการโฆษณา</t>
  </si>
  <si>
    <t xml:space="preserve">41210012  </t>
  </si>
  <si>
    <t>ค่าธรรมเนียมเกี่ยวกับทะเบียนพาณิชย์</t>
  </si>
  <si>
    <t xml:space="preserve">41210029  </t>
  </si>
  <si>
    <t>ค่าธรรมเนียมอื่น ๆ</t>
  </si>
  <si>
    <t xml:space="preserve">41219999  </t>
  </si>
  <si>
    <t>ค่าใบอนุญาตเกี่ยวกับการควบคุมอาคาร</t>
  </si>
  <si>
    <t xml:space="preserve">41230007  </t>
  </si>
  <si>
    <t>ค่าใบอนุญาตอื่นๆ</t>
  </si>
  <si>
    <t xml:space="preserve">41239999  </t>
  </si>
  <si>
    <t>ดอกเบี้ย</t>
  </si>
  <si>
    <t xml:space="preserve">41300003  </t>
  </si>
  <si>
    <t>รายได้เบ็ดเตล็ดอื่นๆ</t>
  </si>
  <si>
    <t xml:space="preserve">41599999  </t>
  </si>
  <si>
    <t>ภาษีและค่าธรรมเนียมรถยนต์และล้อเลื่อน</t>
  </si>
  <si>
    <t xml:space="preserve">42100001  </t>
  </si>
  <si>
    <t>ภาษีมูลค่าเพิ่มตาม พ.ร.บ. กำหนดแผนฯ</t>
  </si>
  <si>
    <t xml:space="preserve">42100002  </t>
  </si>
  <si>
    <t>ภาษีมูลค่าเพิ่มตาม พ.ร.บ. จัดสรรรายได้ฯ</t>
  </si>
  <si>
    <t xml:space="preserve">42100004  </t>
  </si>
  <si>
    <t>ภาษีธุรกิจเฉพาะ</t>
  </si>
  <si>
    <t xml:space="preserve">42100005  </t>
  </si>
  <si>
    <t>ภาษีสรรพสามิต</t>
  </si>
  <si>
    <t xml:space="preserve">42100007  </t>
  </si>
  <si>
    <t>ค่าภาคหลวงแร่</t>
  </si>
  <si>
    <t xml:space="preserve">42100012  </t>
  </si>
  <si>
    <t>ค่าภาคหลวงปิโตรเลียม</t>
  </si>
  <si>
    <t xml:space="preserve">42100013  </t>
  </si>
  <si>
    <t>ค่าธรรมเนียมจดทะเบียนสิทธิและนิติกรรมตามประมวลกฎหมายที่ดิน</t>
  </si>
  <si>
    <t xml:space="preserve">42100015  </t>
  </si>
  <si>
    <t>ค่าธรรมเนียมและค่าใช้น้ำบาดาล</t>
  </si>
  <si>
    <t xml:space="preserve">42100017  </t>
  </si>
  <si>
    <t>เงินอุดหนุนทั่วไป สำหรับดำเนินการตามอำนาจหน้าที่และภารกิจถ่ายโอนเลือกทำ</t>
  </si>
  <si>
    <t xml:space="preserve">43100002  </t>
  </si>
  <si>
    <t>งบกลาง</t>
  </si>
  <si>
    <t xml:space="preserve">51100000  </t>
  </si>
  <si>
    <t>เงินเดือน (ฝ่ายการเมือง)</t>
  </si>
  <si>
    <t xml:space="preserve">52100000  </t>
  </si>
  <si>
    <t>เงินเดือน (ฝ่ายประจำ)</t>
  </si>
  <si>
    <t xml:space="preserve">52200000  </t>
  </si>
  <si>
    <t>ค่าตอบแทน</t>
  </si>
  <si>
    <t xml:space="preserve">53100000  </t>
  </si>
  <si>
    <t>ค่าใช้สอย</t>
  </si>
  <si>
    <t xml:space="preserve">53200000  </t>
  </si>
  <si>
    <t>ค่าวัสดุ</t>
  </si>
  <si>
    <t xml:space="preserve">53300000  </t>
  </si>
  <si>
    <t>ค่าสาธารณูปโภค</t>
  </si>
  <si>
    <t xml:space="preserve">53400000  </t>
  </si>
  <si>
    <t>เงินอุดหนุน</t>
  </si>
  <si>
    <t xml:space="preserve">56100000  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</si>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</sst>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41E]#,##0.00;\(#,##0.00\);&quot;-&quot;"/>
    <numFmt numFmtId="188" formatCode="#,##0.000000000"/>
  </numFmts>
  <fonts count="8" x14ac:knownFonts="1">
    <font>
      <sz val="11"/>
      <color rgb="FF000000"/>
      <name val="Tahoma"/>
      <family val="2"/>
      <scheme val="minor"/>
    </font>
    <font>
      <sz val="11"/>
      <name val="Tahoma"/>
      <family val="2"/>
    </font>
    <font>
      <sz val="8"/>
      <color rgb="FF000000"/>
      <name val="Microsoft Sans Serif"/>
      <family val="2"/>
    </font>
    <font>
      <b/>
      <sz val="12"/>
      <color rgb="FF000000"/>
      <name val="Microsoft Sans Serif"/>
      <family val="2"/>
    </font>
    <font>
      <sz val="12"/>
      <color rgb="FF000000"/>
      <name val="Microsoft Sans Serif"/>
      <family val="2"/>
    </font>
    <font>
      <sz val="10"/>
      <color rgb="FF000000"/>
      <name val="Microsoft Sans Serif"/>
      <family val="2"/>
    </font>
    <font>
      <b/>
      <sz val="10"/>
      <color rgb="FF000000"/>
      <name val="Microsoft Sans Serif"/>
      <family val="2"/>
    </font>
    <font>
      <b/>
      <sz val="8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7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22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2" borderId="1" xfId="0" applyNumberFormat="1" applyFont="1" applyFill="1" applyBorder="1" applyAlignment="1">
      <alignment horizontal="center" vertical="center" wrapText="1" readingOrder="1"/>
    </xf>
    <xf numFmtId="187" fontId="2" fillId="0" borderId="1" xfId="0" applyNumberFormat="1" applyFont="1" applyFill="1" applyBorder="1" applyAlignment="1">
      <alignment horizontal="right" vertical="center" wrapText="1" readingOrder="1"/>
    </xf>
    <xf numFmtId="187" fontId="7" fillId="0" borderId="1" xfId="0" applyNumberFormat="1" applyFont="1" applyFill="1" applyBorder="1" applyAlignment="1">
      <alignment horizontal="right" vertical="center" wrapText="1" readingOrder="1"/>
    </xf>
    <xf numFmtId="188" fontId="1" fillId="0" borderId="0" xfId="0" applyNumberFormat="1" applyFont="1" applyFill="1" applyBorder="1"/>
    <xf numFmtId="0" fontId="2" fillId="0" borderId="1" xfId="0" applyNumberFormat="1" applyFont="1" applyFill="1" applyBorder="1" applyAlignment="1">
      <alignment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187" fontId="2" fillId="0" borderId="1" xfId="0" applyNumberFormat="1" applyFont="1" applyFill="1" applyBorder="1" applyAlignment="1">
      <alignment horizontal="right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6" fillId="0" borderId="4" xfId="0" applyNumberFormat="1" applyFont="1" applyFill="1" applyBorder="1" applyAlignment="1">
      <alignment horizontal="right" vertical="center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187" fontId="7" fillId="0" borderId="1" xfId="0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A9A9A9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selection activeCell="A26" sqref="A26:B26"/>
    </sheetView>
  </sheetViews>
  <sheetFormatPr defaultRowHeight="14.25" x14ac:dyDescent="0.2"/>
  <cols>
    <col min="1" max="1" width="44" style="4" customWidth="1"/>
    <col min="2" max="2" width="3.75" style="4" customWidth="1"/>
    <col min="3" max="3" width="11.125" style="4" customWidth="1"/>
    <col min="4" max="4" width="15" style="4" customWidth="1"/>
    <col min="5" max="5" width="4.375" style="4" customWidth="1"/>
    <col min="6" max="6" width="12.5" style="4" customWidth="1"/>
    <col min="7" max="7" width="0.5" style="4" hidden="1" customWidth="1"/>
    <col min="8" max="16384" width="9" style="4"/>
  </cols>
  <sheetData>
    <row r="1" spans="1:7" x14ac:dyDescent="0.2">
      <c r="A1" s="1" t="s">
        <v>0</v>
      </c>
      <c r="F1" s="2" t="s">
        <v>1</v>
      </c>
    </row>
    <row r="2" spans="1:7" ht="0.2" customHeight="1" x14ac:dyDescent="0.2"/>
    <row r="3" spans="1:7" x14ac:dyDescent="0.2">
      <c r="A3" s="1" t="s">
        <v>2</v>
      </c>
    </row>
    <row r="4" spans="1:7" ht="1.9" customHeight="1" x14ac:dyDescent="0.2"/>
    <row r="5" spans="1:7" ht="14.25" customHeight="1" x14ac:dyDescent="0.2">
      <c r="A5" s="17" t="s">
        <v>3</v>
      </c>
      <c r="B5" s="18"/>
      <c r="C5" s="18"/>
      <c r="D5" s="18"/>
      <c r="E5" s="18"/>
      <c r="F5" s="18"/>
    </row>
    <row r="6" spans="1:7" ht="3" customHeight="1" x14ac:dyDescent="0.2"/>
    <row r="7" spans="1:7" ht="14.25" customHeight="1" x14ac:dyDescent="0.2">
      <c r="A7" s="19" t="s">
        <v>4</v>
      </c>
      <c r="B7" s="18"/>
      <c r="C7" s="18"/>
      <c r="D7" s="18"/>
      <c r="E7" s="18"/>
      <c r="F7" s="18"/>
    </row>
    <row r="8" spans="1:7" ht="14.25" customHeight="1" x14ac:dyDescent="0.2">
      <c r="A8" s="19" t="s">
        <v>5</v>
      </c>
      <c r="B8" s="18"/>
      <c r="C8" s="18"/>
      <c r="D8" s="18"/>
      <c r="E8" s="18"/>
      <c r="F8" s="18"/>
    </row>
    <row r="9" spans="1:7" ht="14.25" customHeight="1" x14ac:dyDescent="0.2">
      <c r="A9" s="20" t="s">
        <v>6</v>
      </c>
      <c r="B9" s="18"/>
      <c r="C9" s="18"/>
      <c r="D9" s="18"/>
      <c r="E9" s="18"/>
      <c r="F9" s="18"/>
    </row>
    <row r="10" spans="1:7" ht="6.4" customHeight="1" x14ac:dyDescent="0.2"/>
    <row r="11" spans="1:7" ht="0.95" customHeight="1" x14ac:dyDescent="0.2"/>
    <row r="12" spans="1:7" ht="13.5" customHeight="1" x14ac:dyDescent="0.2">
      <c r="A12" s="21" t="s">
        <v>7</v>
      </c>
      <c r="B12" s="10"/>
      <c r="C12" s="5" t="s">
        <v>8</v>
      </c>
      <c r="D12" s="5" t="s">
        <v>9</v>
      </c>
      <c r="E12" s="21" t="s">
        <v>10</v>
      </c>
      <c r="F12" s="12"/>
      <c r="G12" s="10"/>
    </row>
    <row r="13" spans="1:7" ht="13.5" customHeight="1" x14ac:dyDescent="0.2">
      <c r="A13" s="9" t="s">
        <v>11</v>
      </c>
      <c r="B13" s="10"/>
      <c r="C13" s="3" t="s">
        <v>12</v>
      </c>
      <c r="D13" s="6">
        <v>8401.56</v>
      </c>
      <c r="E13" s="11">
        <v>0</v>
      </c>
      <c r="F13" s="12"/>
      <c r="G13" s="10"/>
    </row>
    <row r="14" spans="1:7" ht="13.5" customHeight="1" x14ac:dyDescent="0.2">
      <c r="A14" s="9" t="s">
        <v>13</v>
      </c>
      <c r="B14" s="10"/>
      <c r="C14" s="3" t="s">
        <v>12</v>
      </c>
      <c r="D14" s="6">
        <f>3416841.5-482632.94</f>
        <v>2934208.56</v>
      </c>
      <c r="E14" s="11">
        <v>0</v>
      </c>
      <c r="F14" s="12"/>
      <c r="G14" s="10"/>
    </row>
    <row r="15" spans="1:7" ht="13.5" customHeight="1" x14ac:dyDescent="0.2">
      <c r="A15" s="9" t="s">
        <v>14</v>
      </c>
      <c r="B15" s="10"/>
      <c r="C15" s="3" t="s">
        <v>12</v>
      </c>
      <c r="D15" s="6">
        <v>1080068.8</v>
      </c>
      <c r="E15" s="11">
        <v>0</v>
      </c>
      <c r="F15" s="12"/>
      <c r="G15" s="10"/>
    </row>
    <row r="16" spans="1:7" ht="13.5" customHeight="1" x14ac:dyDescent="0.2">
      <c r="A16" s="9" t="s">
        <v>15</v>
      </c>
      <c r="B16" s="10"/>
      <c r="C16" s="3" t="s">
        <v>12</v>
      </c>
      <c r="D16" s="6">
        <v>7723258.6399999997</v>
      </c>
      <c r="E16" s="11">
        <v>0</v>
      </c>
      <c r="F16" s="12"/>
      <c r="G16" s="10"/>
    </row>
    <row r="17" spans="1:7" ht="13.5" customHeight="1" x14ac:dyDescent="0.2">
      <c r="A17" s="9" t="s">
        <v>16</v>
      </c>
      <c r="B17" s="10"/>
      <c r="C17" s="3" t="s">
        <v>17</v>
      </c>
      <c r="D17" s="6">
        <v>10000000</v>
      </c>
      <c r="E17" s="11">
        <v>0</v>
      </c>
      <c r="F17" s="12"/>
      <c r="G17" s="10"/>
    </row>
    <row r="18" spans="1:7" ht="13.5" customHeight="1" x14ac:dyDescent="0.2">
      <c r="A18" s="9" t="s">
        <v>18</v>
      </c>
      <c r="B18" s="10"/>
      <c r="C18" s="3" t="s">
        <v>17</v>
      </c>
      <c r="D18" s="6">
        <v>7562313.1299999999</v>
      </c>
      <c r="E18" s="11">
        <v>0</v>
      </c>
      <c r="F18" s="12"/>
      <c r="G18" s="10"/>
    </row>
    <row r="19" spans="1:7" ht="13.5" customHeight="1" x14ac:dyDescent="0.2">
      <c r="A19" s="9" t="s">
        <v>19</v>
      </c>
      <c r="B19" s="10"/>
      <c r="C19" s="3" t="s">
        <v>20</v>
      </c>
      <c r="D19" s="6">
        <v>370500</v>
      </c>
      <c r="E19" s="11">
        <v>0</v>
      </c>
      <c r="F19" s="12"/>
      <c r="G19" s="10"/>
    </row>
    <row r="20" spans="1:7" ht="13.5" customHeight="1" x14ac:dyDescent="0.2">
      <c r="A20" s="9" t="s">
        <v>21</v>
      </c>
      <c r="B20" s="10"/>
      <c r="C20" s="3" t="s">
        <v>22</v>
      </c>
      <c r="D20" s="6">
        <v>43409.5</v>
      </c>
      <c r="E20" s="11">
        <v>0</v>
      </c>
      <c r="F20" s="12"/>
      <c r="G20" s="10"/>
    </row>
    <row r="21" spans="1:7" ht="13.5" customHeight="1" x14ac:dyDescent="0.2">
      <c r="A21" s="9" t="s">
        <v>23</v>
      </c>
      <c r="B21" s="10"/>
      <c r="C21" s="3" t="s">
        <v>24</v>
      </c>
      <c r="D21" s="6">
        <v>7236</v>
      </c>
      <c r="E21" s="11">
        <v>0</v>
      </c>
      <c r="F21" s="12"/>
      <c r="G21" s="10"/>
    </row>
    <row r="22" spans="1:7" ht="13.5" customHeight="1" x14ac:dyDescent="0.2">
      <c r="A22" s="9" t="s">
        <v>25</v>
      </c>
      <c r="B22" s="10"/>
      <c r="C22" s="3" t="s">
        <v>26</v>
      </c>
      <c r="D22" s="6">
        <v>370500</v>
      </c>
      <c r="E22" s="11">
        <v>0</v>
      </c>
      <c r="F22" s="12"/>
      <c r="G22" s="10"/>
    </row>
    <row r="23" spans="1:7" ht="13.5" customHeight="1" x14ac:dyDescent="0.2">
      <c r="A23" s="9" t="s">
        <v>27</v>
      </c>
      <c r="B23" s="10"/>
      <c r="C23" s="3" t="s">
        <v>28</v>
      </c>
      <c r="D23" s="6">
        <v>0</v>
      </c>
      <c r="E23" s="11">
        <f>5072000-486000</f>
        <v>4586000</v>
      </c>
      <c r="F23" s="12"/>
      <c r="G23" s="10"/>
    </row>
    <row r="24" spans="1:7" ht="13.5" customHeight="1" x14ac:dyDescent="0.2">
      <c r="A24" s="9" t="s">
        <v>29</v>
      </c>
      <c r="B24" s="10"/>
      <c r="C24" s="3" t="s">
        <v>30</v>
      </c>
      <c r="D24" s="6">
        <v>0</v>
      </c>
      <c r="E24" s="11">
        <f>2616.8+4542.06</f>
        <v>7158.8600000000006</v>
      </c>
      <c r="F24" s="12"/>
      <c r="G24" s="10"/>
    </row>
    <row r="25" spans="1:7" ht="13.5" customHeight="1" x14ac:dyDescent="0.2">
      <c r="A25" s="9" t="s">
        <v>31</v>
      </c>
      <c r="B25" s="10"/>
      <c r="C25" s="3" t="s">
        <v>32</v>
      </c>
      <c r="D25" s="6">
        <v>0</v>
      </c>
      <c r="E25" s="11">
        <v>446577</v>
      </c>
      <c r="F25" s="12"/>
      <c r="G25" s="10"/>
    </row>
    <row r="26" spans="1:7" ht="13.5" customHeight="1" x14ac:dyDescent="0.2">
      <c r="A26" s="9" t="s">
        <v>33</v>
      </c>
      <c r="B26" s="10"/>
      <c r="C26" s="3" t="s">
        <v>34</v>
      </c>
      <c r="D26" s="6">
        <v>0</v>
      </c>
      <c r="E26" s="11">
        <v>8414</v>
      </c>
      <c r="F26" s="12"/>
      <c r="G26" s="10"/>
    </row>
    <row r="27" spans="1:7" ht="13.5" customHeight="1" x14ac:dyDescent="0.2">
      <c r="A27" s="9" t="s">
        <v>35</v>
      </c>
      <c r="B27" s="10"/>
      <c r="C27" s="3" t="s">
        <v>36</v>
      </c>
      <c r="D27" s="6">
        <v>0</v>
      </c>
      <c r="E27" s="11">
        <v>169981</v>
      </c>
      <c r="F27" s="12"/>
      <c r="G27" s="10"/>
    </row>
    <row r="28" spans="1:7" ht="13.5" customHeight="1" x14ac:dyDescent="0.2">
      <c r="A28" s="9" t="s">
        <v>37</v>
      </c>
      <c r="B28" s="10"/>
      <c r="C28" s="3" t="s">
        <v>38</v>
      </c>
      <c r="D28" s="6">
        <v>0</v>
      </c>
      <c r="E28" s="11">
        <v>1080068.8</v>
      </c>
      <c r="F28" s="12"/>
      <c r="G28" s="10"/>
    </row>
    <row r="29" spans="1:7" ht="13.5" customHeight="1" x14ac:dyDescent="0.2">
      <c r="A29" s="9" t="s">
        <v>39</v>
      </c>
      <c r="B29" s="10"/>
      <c r="C29" s="3" t="s">
        <v>40</v>
      </c>
      <c r="D29" s="6">
        <v>0</v>
      </c>
      <c r="E29" s="11">
        <v>1000</v>
      </c>
      <c r="F29" s="12"/>
      <c r="G29" s="10"/>
    </row>
    <row r="30" spans="1:7" ht="13.5" customHeight="1" x14ac:dyDescent="0.2">
      <c r="A30" s="9" t="s">
        <v>41</v>
      </c>
      <c r="B30" s="10"/>
      <c r="C30" s="3" t="s">
        <v>40</v>
      </c>
      <c r="D30" s="6">
        <v>0</v>
      </c>
      <c r="E30" s="11">
        <v>1884.38</v>
      </c>
      <c r="F30" s="12"/>
      <c r="G30" s="10"/>
    </row>
    <row r="31" spans="1:7" ht="13.5" customHeight="1" x14ac:dyDescent="0.2">
      <c r="A31" s="9" t="s">
        <v>42</v>
      </c>
      <c r="B31" s="10"/>
      <c r="C31" s="3" t="s">
        <v>40</v>
      </c>
      <c r="D31" s="6">
        <v>0</v>
      </c>
      <c r="E31" s="11">
        <v>75600</v>
      </c>
      <c r="F31" s="12"/>
      <c r="G31" s="10"/>
    </row>
    <row r="32" spans="1:7" ht="13.5" customHeight="1" x14ac:dyDescent="0.2">
      <c r="A32" s="9" t="s">
        <v>43</v>
      </c>
      <c r="B32" s="10"/>
      <c r="C32" s="3" t="s">
        <v>44</v>
      </c>
      <c r="D32" s="6">
        <v>0</v>
      </c>
      <c r="E32" s="11">
        <v>370500</v>
      </c>
      <c r="F32" s="12"/>
      <c r="G32" s="10"/>
    </row>
    <row r="33" spans="1:7" ht="13.5" customHeight="1" x14ac:dyDescent="0.2">
      <c r="A33" s="9" t="s">
        <v>45</v>
      </c>
      <c r="B33" s="10"/>
      <c r="C33" s="3" t="s">
        <v>46</v>
      </c>
      <c r="D33" s="6">
        <v>0</v>
      </c>
      <c r="E33" s="11">
        <v>9720724.7699999996</v>
      </c>
      <c r="F33" s="12"/>
      <c r="G33" s="10"/>
    </row>
    <row r="34" spans="1:7" ht="13.5" customHeight="1" x14ac:dyDescent="0.2">
      <c r="A34" s="9" t="s">
        <v>47</v>
      </c>
      <c r="B34" s="10"/>
      <c r="C34" s="3" t="s">
        <v>48</v>
      </c>
      <c r="D34" s="6">
        <v>0</v>
      </c>
      <c r="E34" s="11">
        <v>7562313.1299999999</v>
      </c>
      <c r="F34" s="12"/>
      <c r="G34" s="10"/>
    </row>
    <row r="35" spans="1:7" ht="13.5" customHeight="1" x14ac:dyDescent="0.2">
      <c r="A35" s="9" t="s">
        <v>49</v>
      </c>
      <c r="B35" s="10"/>
      <c r="C35" s="3" t="s">
        <v>50</v>
      </c>
      <c r="D35" s="6">
        <v>0</v>
      </c>
      <c r="E35" s="11">
        <v>2753</v>
      </c>
      <c r="F35" s="12"/>
      <c r="G35" s="10"/>
    </row>
    <row r="36" spans="1:7" ht="13.5" customHeight="1" x14ac:dyDescent="0.2">
      <c r="A36" s="9" t="s">
        <v>51</v>
      </c>
      <c r="B36" s="10"/>
      <c r="C36" s="3" t="s">
        <v>52</v>
      </c>
      <c r="D36" s="6">
        <v>0</v>
      </c>
      <c r="E36" s="11">
        <v>843.9</v>
      </c>
      <c r="F36" s="12"/>
      <c r="G36" s="10"/>
    </row>
    <row r="37" spans="1:7" ht="13.5" customHeight="1" x14ac:dyDescent="0.2">
      <c r="A37" s="9" t="s">
        <v>53</v>
      </c>
      <c r="B37" s="10"/>
      <c r="C37" s="3" t="s">
        <v>54</v>
      </c>
      <c r="D37" s="6">
        <v>0</v>
      </c>
      <c r="E37" s="11">
        <v>304</v>
      </c>
      <c r="F37" s="12"/>
      <c r="G37" s="10"/>
    </row>
    <row r="38" spans="1:7" ht="13.5" customHeight="1" x14ac:dyDescent="0.2">
      <c r="A38" s="9" t="s">
        <v>55</v>
      </c>
      <c r="B38" s="10"/>
      <c r="C38" s="3" t="s">
        <v>56</v>
      </c>
      <c r="D38" s="6">
        <v>0</v>
      </c>
      <c r="E38" s="11">
        <v>40</v>
      </c>
      <c r="F38" s="12"/>
      <c r="G38" s="10"/>
    </row>
    <row r="39" spans="1:7" ht="13.5" customHeight="1" x14ac:dyDescent="0.2">
      <c r="A39" s="9" t="s">
        <v>57</v>
      </c>
      <c r="B39" s="10"/>
      <c r="C39" s="3" t="s">
        <v>58</v>
      </c>
      <c r="D39" s="6">
        <v>0</v>
      </c>
      <c r="E39" s="11">
        <v>310</v>
      </c>
      <c r="F39" s="12"/>
      <c r="G39" s="10"/>
    </row>
    <row r="40" spans="1:7" ht="13.5" customHeight="1" x14ac:dyDescent="0.2">
      <c r="A40" s="9" t="s">
        <v>59</v>
      </c>
      <c r="B40" s="10"/>
      <c r="C40" s="3" t="s">
        <v>60</v>
      </c>
      <c r="D40" s="6">
        <v>0</v>
      </c>
      <c r="E40" s="11">
        <v>19300</v>
      </c>
      <c r="F40" s="12"/>
      <c r="G40" s="10"/>
    </row>
    <row r="41" spans="1:7" ht="13.5" customHeight="1" x14ac:dyDescent="0.2">
      <c r="A41" s="9" t="s">
        <v>61</v>
      </c>
      <c r="B41" s="10"/>
      <c r="C41" s="3" t="s">
        <v>62</v>
      </c>
      <c r="D41" s="6">
        <v>0</v>
      </c>
      <c r="E41" s="11">
        <v>140</v>
      </c>
      <c r="F41" s="12"/>
      <c r="G41" s="10"/>
    </row>
    <row r="42" spans="1:7" ht="13.5" customHeight="1" x14ac:dyDescent="0.2">
      <c r="A42" s="9" t="s">
        <v>63</v>
      </c>
      <c r="B42" s="10"/>
      <c r="C42" s="3" t="s">
        <v>64</v>
      </c>
      <c r="D42" s="6">
        <v>0</v>
      </c>
      <c r="E42" s="11">
        <v>920</v>
      </c>
      <c r="F42" s="12"/>
      <c r="G42" s="10"/>
    </row>
    <row r="43" spans="1:7" ht="13.5" customHeight="1" x14ac:dyDescent="0.2">
      <c r="A43" s="9" t="s">
        <v>65</v>
      </c>
      <c r="B43" s="10"/>
      <c r="C43" s="3" t="s">
        <v>66</v>
      </c>
      <c r="D43" s="6">
        <v>0</v>
      </c>
      <c r="E43" s="11">
        <v>18812.009999999998</v>
      </c>
      <c r="F43" s="12"/>
      <c r="G43" s="10"/>
    </row>
    <row r="44" spans="1:7" ht="13.5" customHeight="1" x14ac:dyDescent="0.2">
      <c r="A44" s="9" t="s">
        <v>67</v>
      </c>
      <c r="B44" s="10"/>
      <c r="C44" s="3" t="s">
        <v>68</v>
      </c>
      <c r="D44" s="6">
        <v>0</v>
      </c>
      <c r="E44" s="11">
        <v>350</v>
      </c>
      <c r="F44" s="12"/>
      <c r="G44" s="10"/>
    </row>
    <row r="45" spans="1:7" ht="13.5" customHeight="1" x14ac:dyDescent="0.2">
      <c r="A45" s="9" t="s">
        <v>69</v>
      </c>
      <c r="B45" s="10"/>
      <c r="C45" s="3" t="s">
        <v>70</v>
      </c>
      <c r="D45" s="6">
        <v>0</v>
      </c>
      <c r="E45" s="11">
        <v>166869.41</v>
      </c>
      <c r="F45" s="12"/>
      <c r="G45" s="10"/>
    </row>
    <row r="46" spans="1:7" ht="13.5" customHeight="1" x14ac:dyDescent="0.2">
      <c r="A46" s="9" t="s">
        <v>71</v>
      </c>
      <c r="B46" s="10"/>
      <c r="C46" s="3" t="s">
        <v>72</v>
      </c>
      <c r="D46" s="6">
        <v>0</v>
      </c>
      <c r="E46" s="11">
        <v>2647444.5499999998</v>
      </c>
      <c r="F46" s="12"/>
      <c r="G46" s="10"/>
    </row>
    <row r="47" spans="1:7" ht="13.5" customHeight="1" x14ac:dyDescent="0.2">
      <c r="A47" s="9" t="s">
        <v>73</v>
      </c>
      <c r="B47" s="10"/>
      <c r="C47" s="3" t="s">
        <v>74</v>
      </c>
      <c r="D47" s="6">
        <v>0</v>
      </c>
      <c r="E47" s="11">
        <v>899931.5</v>
      </c>
      <c r="F47" s="12"/>
      <c r="G47" s="10"/>
    </row>
    <row r="48" spans="1:7" ht="13.5" customHeight="1" x14ac:dyDescent="0.2">
      <c r="A48" s="9" t="s">
        <v>75</v>
      </c>
      <c r="B48" s="10"/>
      <c r="C48" s="3" t="s">
        <v>76</v>
      </c>
      <c r="D48" s="6">
        <v>0</v>
      </c>
      <c r="E48" s="11">
        <v>54288.58</v>
      </c>
      <c r="F48" s="12"/>
      <c r="G48" s="10"/>
    </row>
    <row r="49" spans="1:7" ht="13.5" customHeight="1" x14ac:dyDescent="0.2">
      <c r="A49" s="9" t="s">
        <v>77</v>
      </c>
      <c r="B49" s="10"/>
      <c r="C49" s="3" t="s">
        <v>78</v>
      </c>
      <c r="D49" s="6">
        <v>0</v>
      </c>
      <c r="E49" s="11">
        <v>1645494.93</v>
      </c>
      <c r="F49" s="12"/>
      <c r="G49" s="10"/>
    </row>
    <row r="50" spans="1:7" ht="13.5" customHeight="1" x14ac:dyDescent="0.2">
      <c r="A50" s="9" t="s">
        <v>79</v>
      </c>
      <c r="B50" s="10"/>
      <c r="C50" s="3" t="s">
        <v>80</v>
      </c>
      <c r="D50" s="6">
        <v>0</v>
      </c>
      <c r="E50" s="11">
        <v>23029.91</v>
      </c>
      <c r="F50" s="12"/>
      <c r="G50" s="10"/>
    </row>
    <row r="51" spans="1:7" ht="13.5" customHeight="1" x14ac:dyDescent="0.2">
      <c r="A51" s="9" t="s">
        <v>81</v>
      </c>
      <c r="B51" s="10"/>
      <c r="C51" s="3" t="s">
        <v>82</v>
      </c>
      <c r="D51" s="6">
        <v>0</v>
      </c>
      <c r="E51" s="11">
        <v>16388.98</v>
      </c>
      <c r="F51" s="12"/>
      <c r="G51" s="10"/>
    </row>
    <row r="52" spans="1:7" ht="13.5" customHeight="1" x14ac:dyDescent="0.2">
      <c r="A52" s="9" t="s">
        <v>83</v>
      </c>
      <c r="B52" s="10"/>
      <c r="C52" s="3" t="s">
        <v>84</v>
      </c>
      <c r="D52" s="6">
        <v>0</v>
      </c>
      <c r="E52" s="11">
        <v>353002</v>
      </c>
      <c r="F52" s="12"/>
      <c r="G52" s="10"/>
    </row>
    <row r="53" spans="1:7" ht="13.5" customHeight="1" x14ac:dyDescent="0.2">
      <c r="A53" s="9" t="s">
        <v>85</v>
      </c>
      <c r="B53" s="10"/>
      <c r="C53" s="3" t="s">
        <v>86</v>
      </c>
      <c r="D53" s="6">
        <v>0</v>
      </c>
      <c r="E53" s="11">
        <v>1530</v>
      </c>
      <c r="F53" s="12"/>
      <c r="G53" s="10"/>
    </row>
    <row r="54" spans="1:7" ht="13.5" customHeight="1" x14ac:dyDescent="0.2">
      <c r="A54" s="9" t="s">
        <v>87</v>
      </c>
      <c r="B54" s="10"/>
      <c r="C54" s="3" t="s">
        <v>88</v>
      </c>
      <c r="D54" s="6">
        <v>0</v>
      </c>
      <c r="E54" s="11">
        <v>6897243</v>
      </c>
      <c r="F54" s="12"/>
      <c r="G54" s="10"/>
    </row>
    <row r="55" spans="1:7" ht="13.5" customHeight="1" x14ac:dyDescent="0.2">
      <c r="A55" s="9" t="s">
        <v>89</v>
      </c>
      <c r="B55" s="10"/>
      <c r="C55" s="3" t="s">
        <v>90</v>
      </c>
      <c r="D55" s="6">
        <v>3305254</v>
      </c>
      <c r="E55" s="11">
        <v>0</v>
      </c>
      <c r="F55" s="12"/>
      <c r="G55" s="10"/>
    </row>
    <row r="56" spans="1:7" ht="13.5" customHeight="1" x14ac:dyDescent="0.2">
      <c r="A56" s="9" t="s">
        <v>91</v>
      </c>
      <c r="B56" s="10"/>
      <c r="C56" s="3" t="s">
        <v>92</v>
      </c>
      <c r="D56" s="6">
        <v>642780</v>
      </c>
      <c r="E56" s="11">
        <v>0</v>
      </c>
      <c r="F56" s="12"/>
      <c r="G56" s="10"/>
    </row>
    <row r="57" spans="1:7" ht="13.5" customHeight="1" x14ac:dyDescent="0.2">
      <c r="A57" s="9" t="s">
        <v>93</v>
      </c>
      <c r="B57" s="10"/>
      <c r="C57" s="3" t="s">
        <v>94</v>
      </c>
      <c r="D57" s="6">
        <v>1581060</v>
      </c>
      <c r="E57" s="11">
        <v>0</v>
      </c>
      <c r="F57" s="12"/>
      <c r="G57" s="10"/>
    </row>
    <row r="58" spans="1:7" ht="13.5" customHeight="1" x14ac:dyDescent="0.2">
      <c r="A58" s="9" t="s">
        <v>95</v>
      </c>
      <c r="B58" s="10"/>
      <c r="C58" s="3" t="s">
        <v>96</v>
      </c>
      <c r="D58" s="6">
        <v>54600</v>
      </c>
      <c r="E58" s="11">
        <v>0</v>
      </c>
      <c r="F58" s="12"/>
      <c r="G58" s="10"/>
    </row>
    <row r="59" spans="1:7" ht="13.5" customHeight="1" x14ac:dyDescent="0.2">
      <c r="A59" s="9" t="s">
        <v>97</v>
      </c>
      <c r="B59" s="10"/>
      <c r="C59" s="3" t="s">
        <v>98</v>
      </c>
      <c r="D59" s="6">
        <f>252239.2+750+425</f>
        <v>253414.2</v>
      </c>
      <c r="E59" s="11">
        <v>0</v>
      </c>
      <c r="F59" s="12"/>
      <c r="G59" s="10"/>
    </row>
    <row r="60" spans="1:7" ht="13.5" customHeight="1" x14ac:dyDescent="0.2">
      <c r="A60" s="9" t="s">
        <v>99</v>
      </c>
      <c r="B60" s="10"/>
      <c r="C60" s="3" t="s">
        <v>100</v>
      </c>
      <c r="D60" s="6">
        <v>111519.94</v>
      </c>
      <c r="E60" s="11">
        <v>0</v>
      </c>
      <c r="F60" s="12"/>
      <c r="G60" s="10"/>
    </row>
    <row r="61" spans="1:7" ht="13.5" customHeight="1" x14ac:dyDescent="0.2">
      <c r="A61" s="9" t="s">
        <v>101</v>
      </c>
      <c r="B61" s="10"/>
      <c r="C61" s="3" t="s">
        <v>102</v>
      </c>
      <c r="D61" s="6">
        <v>48693.38</v>
      </c>
      <c r="E61" s="11">
        <v>0</v>
      </c>
      <c r="F61" s="12"/>
      <c r="G61" s="10"/>
    </row>
    <row r="62" spans="1:7" ht="13.5" customHeight="1" x14ac:dyDescent="0.2">
      <c r="A62" s="9" t="s">
        <v>103</v>
      </c>
      <c r="B62" s="10"/>
      <c r="C62" s="3" t="s">
        <v>104</v>
      </c>
      <c r="D62" s="6">
        <v>682000</v>
      </c>
      <c r="E62" s="11">
        <v>0</v>
      </c>
      <c r="F62" s="12"/>
      <c r="G62" s="10"/>
    </row>
    <row r="63" spans="1:7" ht="13.5" customHeight="1" x14ac:dyDescent="0.2">
      <c r="A63" s="13" t="s">
        <v>105</v>
      </c>
      <c r="B63" s="14"/>
      <c r="C63" s="15"/>
      <c r="D63" s="7">
        <f>SUM(D13:D62)</f>
        <v>36779217.710000001</v>
      </c>
      <c r="E63" s="16">
        <f>SUM(E13:G62)</f>
        <v>36779217.709999993</v>
      </c>
      <c r="F63" s="12"/>
      <c r="G63" s="10"/>
    </row>
    <row r="64" spans="1:7" ht="12.75" customHeight="1" x14ac:dyDescent="0.2"/>
    <row r="66" spans="4:4" x14ac:dyDescent="0.2">
      <c r="D66" s="8"/>
    </row>
  </sheetData>
  <mergeCells count="108">
    <mergeCell ref="A61:B61"/>
    <mergeCell ref="E61:G61"/>
    <mergeCell ref="A62:B62"/>
    <mergeCell ref="E62:G62"/>
    <mergeCell ref="A63:C63"/>
    <mergeCell ref="E63:G63"/>
    <mergeCell ref="A58:B58"/>
    <mergeCell ref="E58:G58"/>
    <mergeCell ref="A59:B59"/>
    <mergeCell ref="E59:G59"/>
    <mergeCell ref="A60:B60"/>
    <mergeCell ref="E60:G60"/>
    <mergeCell ref="A55:B55"/>
    <mergeCell ref="E55:G55"/>
    <mergeCell ref="A56:B56"/>
    <mergeCell ref="E56:G56"/>
    <mergeCell ref="A57:B57"/>
    <mergeCell ref="E57:G57"/>
    <mergeCell ref="A52:B52"/>
    <mergeCell ref="E52:G52"/>
    <mergeCell ref="A53:B53"/>
    <mergeCell ref="E53:G53"/>
    <mergeCell ref="A54:B54"/>
    <mergeCell ref="E54:G54"/>
    <mergeCell ref="A49:B49"/>
    <mergeCell ref="E49:G49"/>
    <mergeCell ref="A50:B50"/>
    <mergeCell ref="E50:G50"/>
    <mergeCell ref="A51:B51"/>
    <mergeCell ref="E51:G51"/>
    <mergeCell ref="A46:B46"/>
    <mergeCell ref="E46:G46"/>
    <mergeCell ref="A47:B47"/>
    <mergeCell ref="E47:G47"/>
    <mergeCell ref="A48:B48"/>
    <mergeCell ref="E48:G48"/>
    <mergeCell ref="A43:B43"/>
    <mergeCell ref="E43:G43"/>
    <mergeCell ref="A44:B44"/>
    <mergeCell ref="E44:G44"/>
    <mergeCell ref="A45:B45"/>
    <mergeCell ref="E45:G45"/>
    <mergeCell ref="A40:B40"/>
    <mergeCell ref="E40:G40"/>
    <mergeCell ref="A41:B41"/>
    <mergeCell ref="E41:G41"/>
    <mergeCell ref="A42:B42"/>
    <mergeCell ref="E42:G42"/>
    <mergeCell ref="A37:B37"/>
    <mergeCell ref="E37:G37"/>
    <mergeCell ref="A38:B38"/>
    <mergeCell ref="E38:G38"/>
    <mergeCell ref="A39:B39"/>
    <mergeCell ref="E39:G39"/>
    <mergeCell ref="A34:B34"/>
    <mergeCell ref="E34:G34"/>
    <mergeCell ref="A35:B35"/>
    <mergeCell ref="E35:G35"/>
    <mergeCell ref="A36:B36"/>
    <mergeCell ref="E36:G36"/>
    <mergeCell ref="A31:B31"/>
    <mergeCell ref="E31:G31"/>
    <mergeCell ref="A32:B32"/>
    <mergeCell ref="E32:G32"/>
    <mergeCell ref="A33:B33"/>
    <mergeCell ref="E33:G33"/>
    <mergeCell ref="A28:B28"/>
    <mergeCell ref="E28:G28"/>
    <mergeCell ref="A29:B29"/>
    <mergeCell ref="E29:G29"/>
    <mergeCell ref="A30:B30"/>
    <mergeCell ref="E30:G30"/>
    <mergeCell ref="A25:B25"/>
    <mergeCell ref="E25:G25"/>
    <mergeCell ref="A26:B26"/>
    <mergeCell ref="E26:G26"/>
    <mergeCell ref="A27:B27"/>
    <mergeCell ref="E27:G27"/>
    <mergeCell ref="A22:B22"/>
    <mergeCell ref="E22:G22"/>
    <mergeCell ref="A23:B23"/>
    <mergeCell ref="E23:G23"/>
    <mergeCell ref="A24:B24"/>
    <mergeCell ref="E24:G24"/>
    <mergeCell ref="A19:B19"/>
    <mergeCell ref="E19:G19"/>
    <mergeCell ref="A20:B20"/>
    <mergeCell ref="E20:G20"/>
    <mergeCell ref="A21:B21"/>
    <mergeCell ref="E21:G21"/>
    <mergeCell ref="A16:B16"/>
    <mergeCell ref="E16:G16"/>
    <mergeCell ref="A17:B17"/>
    <mergeCell ref="E17:G17"/>
    <mergeCell ref="A18:B18"/>
    <mergeCell ref="E18:G18"/>
    <mergeCell ref="A13:B13"/>
    <mergeCell ref="E13:G13"/>
    <mergeCell ref="A14:B14"/>
    <mergeCell ref="E14:G14"/>
    <mergeCell ref="A15:B15"/>
    <mergeCell ref="E15:G15"/>
    <mergeCell ref="A5:F5"/>
    <mergeCell ref="A7:F7"/>
    <mergeCell ref="A8:F8"/>
    <mergeCell ref="A9:F9"/>
    <mergeCell ref="A12:B12"/>
    <mergeCell ref="E12:G12"/>
  </mergeCells>
  <pageMargins left="0.2" right="0.2" top="0.24" bottom="0.2" header="0.26" footer="0.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ธันวาคม61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Mr.KKD</cp:lastModifiedBy>
  <cp:lastPrinted>2019-01-03T07:05:30Z</cp:lastPrinted>
  <dcterms:created xsi:type="dcterms:W3CDTF">2019-01-02T02:11:33Z</dcterms:created>
  <dcterms:modified xsi:type="dcterms:W3CDTF">2019-03-12T02:30:40Z</dcterms:modified>
</cp:coreProperties>
</file>