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A_ProfitAndLost" sheetId="1" r:id="rId1"/>
  </sheets>
  <definedNames>
    <definedName name="_xlnm.Print_Titles" localSheetId="0">A_ProfitAndLost!$1:$4</definedName>
  </definedNames>
  <calcPr calcId="144525"/>
</workbook>
</file>

<file path=xl/calcChain.xml><?xml version="1.0" encoding="utf-8"?>
<calcChain xmlns="http://schemas.openxmlformats.org/spreadsheetml/2006/main">
  <c r="I44" i="1" l="1"/>
  <c r="N56" i="1"/>
  <c r="I56" i="1"/>
  <c r="N57" i="1"/>
  <c r="I57" i="1"/>
  <c r="I55" i="1"/>
  <c r="I34" i="1"/>
</calcChain>
</file>

<file path=xl/sharedStrings.xml><?xml version="1.0" encoding="utf-8"?>
<sst xmlns="http://schemas.openxmlformats.org/spreadsheetml/2006/main" count="363" uniqueCount="171">
  <si>
    <t>วันที่พิมพ์ : 2/8/2561  09:40:18</t>
  </si>
  <si>
    <t>องค์การบริหารส่วนตำบลเขาล้าน</t>
  </si>
  <si>
    <t>หน้า : 1/1</t>
  </si>
  <si>
    <t>รายงานรับ-จ่ายเงิน</t>
  </si>
  <si>
    <t>ปีงบประมาณ 2561 ประจำเดือน กรกฎาคม</t>
  </si>
  <si>
    <t>จนถึงปัจจุบัน</t>
  </si>
  <si>
    <t>รายการ</t>
  </si>
  <si>
    <t>รหัสบัญชี</t>
  </si>
  <si>
    <t>จำนวนเงิน</t>
  </si>
  <si>
    <t>ประมาณการ
(บาท)</t>
  </si>
  <si>
    <t>เงินอุดหนุนระบุวัตถุประสงค์/เฉพาะกิจ (บาท)</t>
  </si>
  <si>
    <t>รวม
(บาท)</t>
  </si>
  <si>
    <t>เกิดขึ้นจริง
(บาท)</t>
  </si>
  <si>
    <t/>
  </si>
  <si>
    <t>เดือนนี้ที่เกิดขึ้นจริง</t>
  </si>
  <si>
    <t>ยอดยกมา</t>
  </si>
  <si>
    <t>รายรับ (หมายเหตุ 1)</t>
  </si>
  <si>
    <t xml:space="preserve">          </t>
  </si>
  <si>
    <t>445,200.00</t>
  </si>
  <si>
    <t>0.00</t>
  </si>
  <si>
    <t>352,037.38</t>
  </si>
  <si>
    <t>หมวดภาษีอากร</t>
  </si>
  <si>
    <t xml:space="preserve"> 41100000  </t>
  </si>
  <si>
    <t>2,564.00</t>
  </si>
  <si>
    <t>76,000.00</t>
  </si>
  <si>
    <t>374,110.20</t>
  </si>
  <si>
    <t>หมวดค่าธรรมเนียม ค่าปรับ และใบอนุญาต</t>
  </si>
  <si>
    <t xml:space="preserve"> 41200000  </t>
  </si>
  <si>
    <t>27,518.00</t>
  </si>
  <si>
    <t>83,000.00</t>
  </si>
  <si>
    <t>132,100.36</t>
  </si>
  <si>
    <t>หมวดรายได้จากทรัพย์สิน</t>
  </si>
  <si>
    <t xml:space="preserve"> 41300000  </t>
  </si>
  <si>
    <t>31,743.67</t>
  </si>
  <si>
    <t>53,100.00</t>
  </si>
  <si>
    <t>39.00</t>
  </si>
  <si>
    <t>หมวดรายได้เบ็ดเตล็ด</t>
  </si>
  <si>
    <t xml:space="preserve"> 41500000  </t>
  </si>
  <si>
    <t>28.00</t>
  </si>
  <si>
    <t>19,657,200.00</t>
  </si>
  <si>
    <t>18,504,662.14</t>
  </si>
  <si>
    <t>หมวดภาษีจัดสรร</t>
  </si>
  <si>
    <t xml:space="preserve"> 42100000  </t>
  </si>
  <si>
    <t>1,888,222.05</t>
  </si>
  <si>
    <t>22,185,500.00</t>
  </si>
  <si>
    <t>20,705,548.00</t>
  </si>
  <si>
    <t>หมวดเงินอุดหนุนทั่วไป</t>
  </si>
  <si>
    <t xml:space="preserve"> 43100000  </t>
  </si>
  <si>
    <t>3,796,564.00</t>
  </si>
  <si>
    <t>42,500,000.00</t>
  </si>
  <si>
    <t>40,068,497.08</t>
  </si>
  <si>
    <t>รวม</t>
  </si>
  <si>
    <t>5,746,639.72</t>
  </si>
  <si>
    <t>73,300.00</t>
  </si>
  <si>
    <t>ลูกหนี้เงินยืม</t>
  </si>
  <si>
    <t xml:space="preserve"> 11041000  </t>
  </si>
  <si>
    <t>1,395,800.00</t>
  </si>
  <si>
    <t>รายได้จากรัฐบาลค้างรับ</t>
  </si>
  <si>
    <t xml:space="preserve"> 11042000  </t>
  </si>
  <si>
    <t>216.00</t>
  </si>
  <si>
    <t>ลูกหนี้ภาษีโรงเรือนและที่ดิน</t>
  </si>
  <si>
    <t xml:space="preserve"> 11043001  </t>
  </si>
  <si>
    <t>5,243.00</t>
  </si>
  <si>
    <t>ลูกหนี้ภาษีบำรุงท้องที่</t>
  </si>
  <si>
    <t xml:space="preserve"> 11043002  </t>
  </si>
  <si>
    <t>81.00</t>
  </si>
  <si>
    <t>800.00</t>
  </si>
  <si>
    <t>ลูกหนี้ภาษีป้าย</t>
  </si>
  <si>
    <t xml:space="preserve"> 11043003  </t>
  </si>
  <si>
    <t>ลูกหนี้เงินสะสม</t>
  </si>
  <si>
    <t xml:space="preserve"> 19040000  </t>
  </si>
  <si>
    <t>62,844.85</t>
  </si>
  <si>
    <t>เงินรับฝากภาษีหัก ณ ที่จ่าย</t>
  </si>
  <si>
    <t xml:space="preserve"> 21040001  </t>
  </si>
  <si>
    <t>5,477.28</t>
  </si>
  <si>
    <t>129,886.00</t>
  </si>
  <si>
    <t>เงินรับฝากประกันสัญญา</t>
  </si>
  <si>
    <t xml:space="preserve"> 21040008  </t>
  </si>
  <si>
    <t>103,209.00</t>
  </si>
  <si>
    <t>เงินรับฝากประกันสังคม</t>
  </si>
  <si>
    <t xml:space="preserve"> 21040013  </t>
  </si>
  <si>
    <t>10,487.00</t>
  </si>
  <si>
    <t>1,311,211.74</t>
  </si>
  <si>
    <t>เงินรับฝากค่าใช้จ่ายอื่น</t>
  </si>
  <si>
    <t xml:space="preserve"> 21040015  </t>
  </si>
  <si>
    <t>126,550.00</t>
  </si>
  <si>
    <t>2,145.53</t>
  </si>
  <si>
    <t>เงินรับฝากเงินทุนโครงการเศรษฐกิจชุมชน</t>
  </si>
  <si>
    <t xml:space="preserve"> 21040016  </t>
  </si>
  <si>
    <t>232,085.00</t>
  </si>
  <si>
    <t>เงินรับฝากอื่น ๆ</t>
  </si>
  <si>
    <t xml:space="preserve"> 21040099  </t>
  </si>
  <si>
    <t>12,254.00</t>
  </si>
  <si>
    <t>เงินสะสม</t>
  </si>
  <si>
    <t xml:space="preserve"> 31000000  </t>
  </si>
  <si>
    <t>4,724,795.12</t>
  </si>
  <si>
    <t>143,395.28</t>
  </si>
  <si>
    <t>44,793,292.20</t>
  </si>
  <si>
    <t>รวมรายรับ</t>
  </si>
  <si>
    <t>5,890,035.00</t>
  </si>
  <si>
    <t>รายจ่าย</t>
  </si>
  <si>
    <t>13,005,923.00</t>
  </si>
  <si>
    <t>9,870,626.00</t>
  </si>
  <si>
    <t>งบกลาง</t>
  </si>
  <si>
    <t xml:space="preserve"> 51100000  </t>
  </si>
  <si>
    <t>939,687.00</t>
  </si>
  <si>
    <t>2,571,120.00</t>
  </si>
  <si>
    <t>เงินเดือน (ฝ่ายการเมือง)</t>
  </si>
  <si>
    <t xml:space="preserve"> 52100000  </t>
  </si>
  <si>
    <t>7,229,000.00</t>
  </si>
  <si>
    <t>5,439,137.00</t>
  </si>
  <si>
    <t>เงินเดือน (ฝ่ายประจำ)</t>
  </si>
  <si>
    <t xml:space="preserve"> 52200000  </t>
  </si>
  <si>
    <t>552,365.00</t>
  </si>
  <si>
    <t>555,000.00</t>
  </si>
  <si>
    <t>226,740.00</t>
  </si>
  <si>
    <t>ค่าตอบแทน</t>
  </si>
  <si>
    <t xml:space="preserve"> 53100000  </t>
  </si>
  <si>
    <t>19,500.00</t>
  </si>
  <si>
    <t>3,492,100.00</t>
  </si>
  <si>
    <t>1,154,550.05</t>
  </si>
  <si>
    <t>ค่าใช้สอย</t>
  </si>
  <si>
    <t xml:space="preserve"> 53200000  </t>
  </si>
  <si>
    <t>92,675.00</t>
  </si>
  <si>
    <t>3,079,457.00</t>
  </si>
  <si>
    <t>1,455,867.74</t>
  </si>
  <si>
    <t>ค่าวัสดุ</t>
  </si>
  <si>
    <t xml:space="preserve"> 53300000  </t>
  </si>
  <si>
    <t>35,122.50</t>
  </si>
  <si>
    <t>307,800.00</t>
  </si>
  <si>
    <t>183,547.87</t>
  </si>
  <si>
    <t>ค่าสาธารณูปโภค</t>
  </si>
  <si>
    <t xml:space="preserve"> 53400000  </t>
  </si>
  <si>
    <t>18,211.05</t>
  </si>
  <si>
    <t>310,400.00</t>
  </si>
  <si>
    <t>108,100.00</t>
  </si>
  <si>
    <t>ค่าครุภัณฑ์</t>
  </si>
  <si>
    <t xml:space="preserve"> 54100000  </t>
  </si>
  <si>
    <t>9,069,200.00</t>
  </si>
  <si>
    <t>4,432,672.88</t>
  </si>
  <si>
    <t>ค่าที่ดินและสิ่งก่อสร้าง</t>
  </si>
  <si>
    <t xml:space="preserve"> 54200000  </t>
  </si>
  <si>
    <t>492,000.00</t>
  </si>
  <si>
    <t>20,000.00</t>
  </si>
  <si>
    <t>รายจ่ายอื่น</t>
  </si>
  <si>
    <t xml:space="preserve"> 55100000  </t>
  </si>
  <si>
    <t>2,860,000.00</t>
  </si>
  <si>
    <t>2,703,000.00</t>
  </si>
  <si>
    <t>เงินอุดหนุน</t>
  </si>
  <si>
    <t xml:space="preserve"> 56100000  </t>
  </si>
  <si>
    <t>672,000.00</t>
  </si>
  <si>
    <t>115.00</t>
  </si>
  <si>
    <t>1,360,366.15</t>
  </si>
  <si>
    <t>รายจ่ายค้างจ่าย</t>
  </si>
  <si>
    <t xml:space="preserve"> 21010000  </t>
  </si>
  <si>
    <t>73,755.79</t>
  </si>
  <si>
    <t>1,271.59</t>
  </si>
  <si>
    <t>384,639.00</t>
  </si>
  <si>
    <t>23,275.00</t>
  </si>
  <si>
    <t>92,722.00</t>
  </si>
  <si>
    <t>156,485.00</t>
  </si>
  <si>
    <t>3,500.00</t>
  </si>
  <si>
    <t>เจ้าหนี้เงินสะสม</t>
  </si>
  <si>
    <t xml:space="preserve"> 29010000  </t>
  </si>
  <si>
    <t>4,848,394.68</t>
  </si>
  <si>
    <t>165,083.59</t>
  </si>
  <si>
    <t>รวมรายจ่าย</t>
  </si>
  <si>
    <t>รายรับสูงกว่า (ต่ำกว่า) รายจ่าย</t>
  </si>
  <si>
    <t>ยอดยกไป</t>
  </si>
  <si>
    <t>หมายเหตุ:</t>
  </si>
  <si>
    <t>- การรับเงินรายได้และจ่ายค่าใช้จ่าย จะแสดงยอดสุทธิของรายการนั้น ๆ เพื่อเปรียบเทียบกับงบประมาณและเงินอุดหนุนฯ ที่ได้รับ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</si>
</sst>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41E]#,##0.00;\-#,##0.00"/>
  </numFmts>
  <fonts count="11" x14ac:knownFonts="1">
    <font>
      <sz val="11"/>
      <color rgb="FF000000"/>
      <name val="Tahoma"/>
      <family val="2"/>
      <scheme val="minor"/>
    </font>
    <font>
      <sz val="11"/>
      <name val="Tahoma"/>
    </font>
    <font>
      <sz val="8"/>
      <color rgb="FF000000"/>
      <name val="Microsoft Sans Serif"/>
    </font>
    <font>
      <sz val="10"/>
      <color rgb="FF000000"/>
      <name val="Microsoft Sans Serif"/>
    </font>
    <font>
      <b/>
      <sz val="12"/>
      <color rgb="FF000000"/>
      <name val="Microsoft Sans Serif"/>
    </font>
    <font>
      <b/>
      <sz val="10"/>
      <color rgb="FF000000"/>
      <name val="Microsoft Sans Serif"/>
    </font>
    <font>
      <b/>
      <u/>
      <sz val="10"/>
      <color rgb="FF000000"/>
      <name val="Microsoft Sans Serif"/>
    </font>
    <font>
      <b/>
      <sz val="10"/>
      <color rgb="FF00008B"/>
      <name val="Microsoft Sans Serif"/>
    </font>
    <font>
      <b/>
      <sz val="10"/>
      <color rgb="FF006400"/>
      <name val="Microsoft Sans Serif"/>
    </font>
    <font>
      <sz val="10"/>
      <color rgb="FF00008B"/>
      <name val="Microsoft Sans Serif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1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ck">
        <color rgb="FFA9A9A9"/>
      </bottom>
      <diagonal/>
    </border>
    <border>
      <left/>
      <right/>
      <top style="thin">
        <color rgb="FFA9A9A9"/>
      </top>
      <bottom style="thick">
        <color rgb="FFA9A9A9"/>
      </bottom>
      <diagonal/>
    </border>
    <border>
      <left/>
      <right style="thin">
        <color rgb="FFA9A9A9"/>
      </right>
      <top style="thin">
        <color rgb="FFA9A9A9"/>
      </top>
      <bottom style="thick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6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top" wrapText="1" readingOrder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187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7" fillId="0" borderId="11" xfId="0" applyNumberFormat="1" applyFont="1" applyFill="1" applyBorder="1" applyAlignment="1">
      <alignment horizontal="right" vertical="center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8" fillId="0" borderId="11" xfId="0" applyNumberFormat="1" applyFont="1" applyFill="1" applyBorder="1" applyAlignment="1">
      <alignment horizontal="right" vertical="center" wrapText="1" readingOrder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8" fillId="0" borderId="10" xfId="0" applyNumberFormat="1" applyFont="1" applyFill="1" applyBorder="1" applyAlignment="1">
      <alignment horizontal="right" vertical="center" wrapText="1" readingOrder="1"/>
    </xf>
    <xf numFmtId="4" fontId="5" fillId="0" borderId="13" xfId="0" applyNumberFormat="1" applyFont="1" applyFill="1" applyBorder="1" applyAlignment="1">
      <alignment horizontal="right" vertical="center" wrapText="1" readingOrder="1"/>
    </xf>
    <xf numFmtId="0" fontId="9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13" xfId="0" applyNumberFormat="1" applyFont="1" applyFill="1" applyBorder="1" applyAlignment="1">
      <alignment vertical="center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5" fillId="0" borderId="13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8" fillId="0" borderId="10" xfId="0" applyNumberFormat="1" applyFont="1" applyFill="1" applyBorder="1" applyAlignment="1">
      <alignment horizontal="right" vertical="center" wrapText="1" readingOrder="1"/>
    </xf>
    <xf numFmtId="0" fontId="1" fillId="0" borderId="11" xfId="0" applyNumberFormat="1" applyFont="1" applyFill="1" applyBorder="1" applyAlignment="1">
      <alignment vertical="top" wrapText="1"/>
    </xf>
    <xf numFmtId="0" fontId="1" fillId="0" borderId="12" xfId="0" applyNumberFormat="1" applyFont="1" applyFill="1" applyBorder="1" applyAlignment="1">
      <alignment vertical="top" wrapText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4" fontId="8" fillId="0" borderId="10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right" vertical="center" wrapText="1" readingOrder="1"/>
    </xf>
    <xf numFmtId="0" fontId="7" fillId="0" borderId="10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horizontal="center" vertical="top" wrapText="1" readingOrder="1"/>
    </xf>
    <xf numFmtId="43" fontId="3" fillId="0" borderId="1" xfId="1" applyFont="1" applyFill="1" applyBorder="1" applyAlignment="1">
      <alignment horizontal="right" vertical="center" wrapText="1" readingOrder="1"/>
    </xf>
    <xf numFmtId="43" fontId="1" fillId="0" borderId="2" xfId="1" applyFont="1" applyFill="1" applyBorder="1" applyAlignment="1">
      <alignment vertical="top" wrapText="1"/>
    </xf>
    <xf numFmtId="43" fontId="1" fillId="0" borderId="3" xfId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D3D3D3"/>
      <rgbColor rgb="00A9A9A9"/>
      <rgbColor rgb="0000008B"/>
      <rgbColor rgb="000064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workbookViewId="0">
      <pane ySplit="4" topLeftCell="A27" activePane="bottomLeft" state="frozen"/>
      <selection pane="bottomLeft" activeCell="I45" sqref="I45"/>
    </sheetView>
  </sheetViews>
  <sheetFormatPr defaultRowHeight="14.25" x14ac:dyDescent="0.2"/>
  <cols>
    <col min="1" max="1" width="0.125" customWidth="1"/>
    <col min="2" max="2" width="3.875" customWidth="1"/>
    <col min="3" max="3" width="13.5" customWidth="1"/>
    <col min="4" max="4" width="0" hidden="1" customWidth="1"/>
    <col min="5" max="5" width="4" customWidth="1"/>
    <col min="6" max="6" width="2.75" customWidth="1"/>
    <col min="7" max="7" width="7.75" customWidth="1"/>
    <col min="8" max="8" width="17.75" customWidth="1"/>
    <col min="9" max="9" width="20.25" customWidth="1"/>
    <col min="10" max="10" width="29.125" customWidth="1"/>
    <col min="11" max="11" width="3.25" customWidth="1"/>
    <col min="12" max="12" width="0.75" customWidth="1"/>
    <col min="13" max="13" width="6.875" customWidth="1"/>
    <col min="14" max="14" width="9.375" customWidth="1"/>
    <col min="15" max="15" width="11.75" customWidth="1"/>
    <col min="16" max="17" width="0" hidden="1" customWidth="1"/>
  </cols>
  <sheetData>
    <row r="1" spans="1:16" x14ac:dyDescent="0.2">
      <c r="A1" s="50" t="s">
        <v>0</v>
      </c>
      <c r="B1" s="22"/>
      <c r="C1" s="22"/>
      <c r="D1" s="22"/>
      <c r="E1" s="22"/>
      <c r="G1" s="51" t="s">
        <v>1</v>
      </c>
      <c r="H1" s="22"/>
      <c r="I1" s="22"/>
      <c r="J1" s="22"/>
      <c r="K1" s="22"/>
      <c r="O1" s="1" t="s">
        <v>2</v>
      </c>
    </row>
    <row r="2" spans="1:16" x14ac:dyDescent="0.2">
      <c r="G2" s="22"/>
      <c r="H2" s="22"/>
      <c r="I2" s="22"/>
      <c r="J2" s="22"/>
      <c r="K2" s="22"/>
    </row>
    <row r="3" spans="1:16" ht="21.2" customHeight="1" x14ac:dyDescent="0.2">
      <c r="G3" s="52" t="s">
        <v>3</v>
      </c>
      <c r="H3" s="22"/>
      <c r="I3" s="22"/>
      <c r="J3" s="22"/>
      <c r="K3" s="22"/>
    </row>
    <row r="4" spans="1:16" ht="21.2" customHeight="1" x14ac:dyDescent="0.2">
      <c r="G4" s="51" t="s">
        <v>4</v>
      </c>
      <c r="H4" s="22"/>
      <c r="I4" s="22"/>
      <c r="J4" s="22"/>
      <c r="K4" s="22"/>
    </row>
    <row r="5" spans="1:16" x14ac:dyDescent="0.2">
      <c r="A5" s="46" t="s">
        <v>5</v>
      </c>
      <c r="B5" s="24"/>
      <c r="C5" s="24"/>
      <c r="D5" s="24"/>
      <c r="E5" s="24"/>
      <c r="F5" s="24"/>
      <c r="G5" s="24"/>
      <c r="H5" s="24"/>
      <c r="I5" s="27"/>
      <c r="J5" s="3" t="s">
        <v>6</v>
      </c>
      <c r="K5" s="43" t="s">
        <v>7</v>
      </c>
      <c r="L5" s="44"/>
      <c r="M5" s="45"/>
      <c r="N5" s="43" t="s">
        <v>8</v>
      </c>
      <c r="O5" s="44"/>
      <c r="P5" s="45"/>
    </row>
    <row r="6" spans="1:16" ht="25.5" x14ac:dyDescent="0.2">
      <c r="A6" s="46" t="s">
        <v>9</v>
      </c>
      <c r="B6" s="24"/>
      <c r="C6" s="27"/>
      <c r="E6" s="46" t="s">
        <v>10</v>
      </c>
      <c r="F6" s="24"/>
      <c r="G6" s="27"/>
      <c r="H6" s="2" t="s">
        <v>11</v>
      </c>
      <c r="I6" s="2" t="s">
        <v>12</v>
      </c>
      <c r="J6" s="4" t="s">
        <v>13</v>
      </c>
      <c r="K6" s="47" t="s">
        <v>13</v>
      </c>
      <c r="L6" s="48"/>
      <c r="M6" s="49"/>
      <c r="N6" s="47" t="s">
        <v>14</v>
      </c>
      <c r="O6" s="48"/>
      <c r="P6" s="49"/>
    </row>
    <row r="7" spans="1:16" x14ac:dyDescent="0.2">
      <c r="A7" s="26" t="s">
        <v>13</v>
      </c>
      <c r="B7" s="24"/>
      <c r="C7" s="27"/>
      <c r="E7" s="37" t="s">
        <v>13</v>
      </c>
      <c r="F7" s="24"/>
      <c r="G7" s="27"/>
      <c r="H7" s="5" t="s">
        <v>13</v>
      </c>
      <c r="I7" s="6">
        <v>15711495.24</v>
      </c>
      <c r="J7" s="7" t="s">
        <v>15</v>
      </c>
      <c r="K7" s="26" t="s">
        <v>13</v>
      </c>
      <c r="L7" s="24"/>
      <c r="M7" s="27"/>
      <c r="N7" s="53">
        <v>25250420.359999999</v>
      </c>
      <c r="O7" s="54"/>
      <c r="P7" s="55"/>
    </row>
    <row r="8" spans="1:16" x14ac:dyDescent="0.2">
      <c r="A8" s="35" t="s">
        <v>13</v>
      </c>
      <c r="B8" s="24"/>
      <c r="C8" s="27"/>
      <c r="E8" s="35" t="s">
        <v>13</v>
      </c>
      <c r="F8" s="24"/>
      <c r="G8" s="27"/>
      <c r="H8" s="8" t="s">
        <v>13</v>
      </c>
      <c r="I8" s="8" t="s">
        <v>13</v>
      </c>
      <c r="J8" s="9" t="s">
        <v>16</v>
      </c>
      <c r="K8" s="42" t="s">
        <v>17</v>
      </c>
      <c r="L8" s="24"/>
      <c r="M8" s="27"/>
      <c r="N8" s="35" t="s">
        <v>13</v>
      </c>
      <c r="O8" s="24"/>
      <c r="P8" s="27"/>
    </row>
    <row r="9" spans="1:16" x14ac:dyDescent="0.2">
      <c r="A9" s="37" t="s">
        <v>18</v>
      </c>
      <c r="B9" s="24"/>
      <c r="C9" s="27"/>
      <c r="E9" s="37" t="s">
        <v>19</v>
      </c>
      <c r="F9" s="24"/>
      <c r="G9" s="27"/>
      <c r="H9" s="5" t="s">
        <v>18</v>
      </c>
      <c r="I9" s="5" t="s">
        <v>20</v>
      </c>
      <c r="J9" s="10" t="s">
        <v>21</v>
      </c>
      <c r="K9" s="38" t="s">
        <v>22</v>
      </c>
      <c r="L9" s="24"/>
      <c r="M9" s="27"/>
      <c r="N9" s="37" t="s">
        <v>23</v>
      </c>
      <c r="O9" s="24"/>
      <c r="P9" s="27"/>
    </row>
    <row r="10" spans="1:16" x14ac:dyDescent="0.2">
      <c r="A10" s="37" t="s">
        <v>24</v>
      </c>
      <c r="B10" s="24"/>
      <c r="C10" s="27"/>
      <c r="E10" s="37" t="s">
        <v>19</v>
      </c>
      <c r="F10" s="24"/>
      <c r="G10" s="27"/>
      <c r="H10" s="5" t="s">
        <v>24</v>
      </c>
      <c r="I10" s="5" t="s">
        <v>25</v>
      </c>
      <c r="J10" s="10" t="s">
        <v>26</v>
      </c>
      <c r="K10" s="38" t="s">
        <v>27</v>
      </c>
      <c r="L10" s="24"/>
      <c r="M10" s="27"/>
      <c r="N10" s="37" t="s">
        <v>28</v>
      </c>
      <c r="O10" s="24"/>
      <c r="P10" s="27"/>
    </row>
    <row r="11" spans="1:16" x14ac:dyDescent="0.2">
      <c r="A11" s="37" t="s">
        <v>29</v>
      </c>
      <c r="B11" s="24"/>
      <c r="C11" s="27"/>
      <c r="E11" s="37" t="s">
        <v>19</v>
      </c>
      <c r="F11" s="24"/>
      <c r="G11" s="27"/>
      <c r="H11" s="5" t="s">
        <v>29</v>
      </c>
      <c r="I11" s="5" t="s">
        <v>30</v>
      </c>
      <c r="J11" s="10" t="s">
        <v>31</v>
      </c>
      <c r="K11" s="38" t="s">
        <v>32</v>
      </c>
      <c r="L11" s="24"/>
      <c r="M11" s="27"/>
      <c r="N11" s="37" t="s">
        <v>33</v>
      </c>
      <c r="O11" s="24"/>
      <c r="P11" s="27"/>
    </row>
    <row r="12" spans="1:16" x14ac:dyDescent="0.2">
      <c r="A12" s="37" t="s">
        <v>34</v>
      </c>
      <c r="B12" s="24"/>
      <c r="C12" s="27"/>
      <c r="E12" s="37" t="s">
        <v>19</v>
      </c>
      <c r="F12" s="24"/>
      <c r="G12" s="27"/>
      <c r="H12" s="5" t="s">
        <v>34</v>
      </c>
      <c r="I12" s="5" t="s">
        <v>35</v>
      </c>
      <c r="J12" s="10" t="s">
        <v>36</v>
      </c>
      <c r="K12" s="38" t="s">
        <v>37</v>
      </c>
      <c r="L12" s="24"/>
      <c r="M12" s="27"/>
      <c r="N12" s="37" t="s">
        <v>38</v>
      </c>
      <c r="O12" s="24"/>
      <c r="P12" s="27"/>
    </row>
    <row r="13" spans="1:16" x14ac:dyDescent="0.2">
      <c r="A13" s="37" t="s">
        <v>39</v>
      </c>
      <c r="B13" s="24"/>
      <c r="C13" s="27"/>
      <c r="E13" s="37" t="s">
        <v>19</v>
      </c>
      <c r="F13" s="24"/>
      <c r="G13" s="27"/>
      <c r="H13" s="5" t="s">
        <v>39</v>
      </c>
      <c r="I13" s="5" t="s">
        <v>40</v>
      </c>
      <c r="J13" s="10" t="s">
        <v>41</v>
      </c>
      <c r="K13" s="38" t="s">
        <v>42</v>
      </c>
      <c r="L13" s="24"/>
      <c r="M13" s="27"/>
      <c r="N13" s="37" t="s">
        <v>43</v>
      </c>
      <c r="O13" s="24"/>
      <c r="P13" s="27"/>
    </row>
    <row r="14" spans="1:16" x14ac:dyDescent="0.2">
      <c r="A14" s="37" t="s">
        <v>44</v>
      </c>
      <c r="B14" s="24"/>
      <c r="C14" s="27"/>
      <c r="E14" s="37" t="s">
        <v>19</v>
      </c>
      <c r="F14" s="24"/>
      <c r="G14" s="27"/>
      <c r="H14" s="5" t="s">
        <v>44</v>
      </c>
      <c r="I14" s="5" t="s">
        <v>45</v>
      </c>
      <c r="J14" s="10" t="s">
        <v>46</v>
      </c>
      <c r="K14" s="38" t="s">
        <v>47</v>
      </c>
      <c r="L14" s="24"/>
      <c r="M14" s="27"/>
      <c r="N14" s="37" t="s">
        <v>48</v>
      </c>
      <c r="O14" s="24"/>
      <c r="P14" s="27"/>
    </row>
    <row r="15" spans="1:16" x14ac:dyDescent="0.2">
      <c r="A15" s="35" t="s">
        <v>49</v>
      </c>
      <c r="B15" s="24"/>
      <c r="C15" s="27"/>
      <c r="E15" s="35" t="s">
        <v>19</v>
      </c>
      <c r="F15" s="24"/>
      <c r="G15" s="27"/>
      <c r="H15" s="8" t="s">
        <v>49</v>
      </c>
      <c r="I15" s="8" t="s">
        <v>50</v>
      </c>
      <c r="J15" s="11" t="s">
        <v>51</v>
      </c>
      <c r="K15" s="36" t="s">
        <v>17</v>
      </c>
      <c r="L15" s="24"/>
      <c r="M15" s="27"/>
      <c r="N15" s="35" t="s">
        <v>52</v>
      </c>
      <c r="O15" s="24"/>
      <c r="P15" s="27"/>
    </row>
    <row r="16" spans="1:16" x14ac:dyDescent="0.2">
      <c r="A16" s="35" t="s">
        <v>49</v>
      </c>
      <c r="B16" s="24"/>
      <c r="C16" s="27"/>
      <c r="E16" s="35" t="s">
        <v>19</v>
      </c>
      <c r="F16" s="24"/>
      <c r="G16" s="27"/>
      <c r="H16" s="8" t="s">
        <v>49</v>
      </c>
      <c r="I16" s="8" t="s">
        <v>50</v>
      </c>
      <c r="J16" s="11" t="s">
        <v>51</v>
      </c>
      <c r="K16" s="36" t="s">
        <v>17</v>
      </c>
      <c r="L16" s="24"/>
      <c r="M16" s="27"/>
      <c r="N16" s="35" t="s">
        <v>52</v>
      </c>
      <c r="O16" s="24"/>
      <c r="P16" s="27"/>
    </row>
    <row r="17" spans="1:16" x14ac:dyDescent="0.2">
      <c r="A17" s="37" t="s">
        <v>19</v>
      </c>
      <c r="B17" s="24"/>
      <c r="C17" s="27"/>
      <c r="E17" s="37" t="s">
        <v>19</v>
      </c>
      <c r="F17" s="24"/>
      <c r="G17" s="27"/>
      <c r="H17" s="5" t="s">
        <v>19</v>
      </c>
      <c r="I17" s="5" t="s">
        <v>53</v>
      </c>
      <c r="J17" s="10" t="s">
        <v>54</v>
      </c>
      <c r="K17" s="38" t="s">
        <v>55</v>
      </c>
      <c r="L17" s="24"/>
      <c r="M17" s="27"/>
      <c r="N17" s="37" t="s">
        <v>19</v>
      </c>
      <c r="O17" s="24"/>
      <c r="P17" s="27"/>
    </row>
    <row r="18" spans="1:16" x14ac:dyDescent="0.2">
      <c r="A18" s="37" t="s">
        <v>19</v>
      </c>
      <c r="B18" s="24"/>
      <c r="C18" s="27"/>
      <c r="E18" s="37" t="s">
        <v>19</v>
      </c>
      <c r="F18" s="24"/>
      <c r="G18" s="27"/>
      <c r="H18" s="5" t="s">
        <v>19</v>
      </c>
      <c r="I18" s="5" t="s">
        <v>56</v>
      </c>
      <c r="J18" s="10" t="s">
        <v>57</v>
      </c>
      <c r="K18" s="38" t="s">
        <v>58</v>
      </c>
      <c r="L18" s="24"/>
      <c r="M18" s="27"/>
      <c r="N18" s="37" t="s">
        <v>19</v>
      </c>
      <c r="O18" s="24"/>
      <c r="P18" s="27"/>
    </row>
    <row r="19" spans="1:16" x14ac:dyDescent="0.2">
      <c r="A19" s="37" t="s">
        <v>19</v>
      </c>
      <c r="B19" s="24"/>
      <c r="C19" s="27"/>
      <c r="E19" s="37" t="s">
        <v>19</v>
      </c>
      <c r="F19" s="24"/>
      <c r="G19" s="27"/>
      <c r="H19" s="5" t="s">
        <v>19</v>
      </c>
      <c r="I19" s="5" t="s">
        <v>59</v>
      </c>
      <c r="J19" s="10" t="s">
        <v>60</v>
      </c>
      <c r="K19" s="38" t="s">
        <v>61</v>
      </c>
      <c r="L19" s="24"/>
      <c r="M19" s="27"/>
      <c r="N19" s="37" t="s">
        <v>19</v>
      </c>
      <c r="O19" s="24"/>
      <c r="P19" s="27"/>
    </row>
    <row r="20" spans="1:16" x14ac:dyDescent="0.2">
      <c r="A20" s="37" t="s">
        <v>19</v>
      </c>
      <c r="B20" s="24"/>
      <c r="C20" s="27"/>
      <c r="E20" s="37" t="s">
        <v>19</v>
      </c>
      <c r="F20" s="24"/>
      <c r="G20" s="27"/>
      <c r="H20" s="5" t="s">
        <v>19</v>
      </c>
      <c r="I20" s="5" t="s">
        <v>62</v>
      </c>
      <c r="J20" s="10" t="s">
        <v>63</v>
      </c>
      <c r="K20" s="38" t="s">
        <v>64</v>
      </c>
      <c r="L20" s="24"/>
      <c r="M20" s="27"/>
      <c r="N20" s="37" t="s">
        <v>65</v>
      </c>
      <c r="O20" s="24"/>
      <c r="P20" s="27"/>
    </row>
    <row r="21" spans="1:16" x14ac:dyDescent="0.2">
      <c r="A21" s="37" t="s">
        <v>19</v>
      </c>
      <c r="B21" s="24"/>
      <c r="C21" s="27"/>
      <c r="E21" s="37" t="s">
        <v>19</v>
      </c>
      <c r="F21" s="24"/>
      <c r="G21" s="27"/>
      <c r="H21" s="5" t="s">
        <v>19</v>
      </c>
      <c r="I21" s="5" t="s">
        <v>66</v>
      </c>
      <c r="J21" s="10" t="s">
        <v>67</v>
      </c>
      <c r="K21" s="38" t="s">
        <v>68</v>
      </c>
      <c r="L21" s="24"/>
      <c r="M21" s="27"/>
      <c r="N21" s="37" t="s">
        <v>19</v>
      </c>
      <c r="O21" s="24"/>
      <c r="P21" s="27"/>
    </row>
    <row r="22" spans="1:16" x14ac:dyDescent="0.2">
      <c r="A22" s="37" t="s">
        <v>19</v>
      </c>
      <c r="B22" s="24"/>
      <c r="C22" s="27"/>
      <c r="E22" s="37" t="s">
        <v>19</v>
      </c>
      <c r="F22" s="24"/>
      <c r="G22" s="27"/>
      <c r="H22" s="5" t="s">
        <v>19</v>
      </c>
      <c r="I22" s="5" t="s">
        <v>56</v>
      </c>
      <c r="J22" s="10" t="s">
        <v>69</v>
      </c>
      <c r="K22" s="38" t="s">
        <v>70</v>
      </c>
      <c r="L22" s="24"/>
      <c r="M22" s="27"/>
      <c r="N22" s="37" t="s">
        <v>19</v>
      </c>
      <c r="O22" s="24"/>
      <c r="P22" s="27"/>
    </row>
    <row r="23" spans="1:16" x14ac:dyDescent="0.2">
      <c r="A23" s="37" t="s">
        <v>19</v>
      </c>
      <c r="B23" s="24"/>
      <c r="C23" s="27"/>
      <c r="E23" s="37" t="s">
        <v>19</v>
      </c>
      <c r="F23" s="24"/>
      <c r="G23" s="27"/>
      <c r="H23" s="5" t="s">
        <v>19</v>
      </c>
      <c r="I23" s="5" t="s">
        <v>71</v>
      </c>
      <c r="J23" s="10" t="s">
        <v>72</v>
      </c>
      <c r="K23" s="38" t="s">
        <v>73</v>
      </c>
      <c r="L23" s="24"/>
      <c r="M23" s="27"/>
      <c r="N23" s="37" t="s">
        <v>74</v>
      </c>
      <c r="O23" s="24"/>
      <c r="P23" s="27"/>
    </row>
    <row r="24" spans="1:16" x14ac:dyDescent="0.2">
      <c r="A24" s="37" t="s">
        <v>19</v>
      </c>
      <c r="B24" s="24"/>
      <c r="C24" s="27"/>
      <c r="E24" s="37" t="s">
        <v>19</v>
      </c>
      <c r="F24" s="24"/>
      <c r="G24" s="27"/>
      <c r="H24" s="5" t="s">
        <v>19</v>
      </c>
      <c r="I24" s="5" t="s">
        <v>75</v>
      </c>
      <c r="J24" s="10" t="s">
        <v>76</v>
      </c>
      <c r="K24" s="38" t="s">
        <v>77</v>
      </c>
      <c r="L24" s="24"/>
      <c r="M24" s="27"/>
      <c r="N24" s="37" t="s">
        <v>19</v>
      </c>
      <c r="O24" s="24"/>
      <c r="P24" s="27"/>
    </row>
    <row r="25" spans="1:16" x14ac:dyDescent="0.2">
      <c r="A25" s="37" t="s">
        <v>19</v>
      </c>
      <c r="B25" s="24"/>
      <c r="C25" s="27"/>
      <c r="E25" s="37" t="s">
        <v>19</v>
      </c>
      <c r="F25" s="24"/>
      <c r="G25" s="27"/>
      <c r="H25" s="5" t="s">
        <v>19</v>
      </c>
      <c r="I25" s="5" t="s">
        <v>78</v>
      </c>
      <c r="J25" s="10" t="s">
        <v>79</v>
      </c>
      <c r="K25" s="38" t="s">
        <v>80</v>
      </c>
      <c r="L25" s="24"/>
      <c r="M25" s="27"/>
      <c r="N25" s="37" t="s">
        <v>81</v>
      </c>
      <c r="O25" s="24"/>
      <c r="P25" s="27"/>
    </row>
    <row r="26" spans="1:16" x14ac:dyDescent="0.2">
      <c r="A26" s="37" t="s">
        <v>19</v>
      </c>
      <c r="B26" s="24"/>
      <c r="C26" s="27"/>
      <c r="E26" s="37" t="s">
        <v>19</v>
      </c>
      <c r="F26" s="24"/>
      <c r="G26" s="27"/>
      <c r="H26" s="5" t="s">
        <v>19</v>
      </c>
      <c r="I26" s="5" t="s">
        <v>82</v>
      </c>
      <c r="J26" s="10" t="s">
        <v>83</v>
      </c>
      <c r="K26" s="38" t="s">
        <v>84</v>
      </c>
      <c r="L26" s="24"/>
      <c r="M26" s="27"/>
      <c r="N26" s="37" t="s">
        <v>85</v>
      </c>
      <c r="O26" s="24"/>
      <c r="P26" s="27"/>
    </row>
    <row r="27" spans="1:16" x14ac:dyDescent="0.2">
      <c r="A27" s="37" t="s">
        <v>19</v>
      </c>
      <c r="B27" s="24"/>
      <c r="C27" s="27"/>
      <c r="E27" s="37" t="s">
        <v>19</v>
      </c>
      <c r="F27" s="24"/>
      <c r="G27" s="27"/>
      <c r="H27" s="5" t="s">
        <v>19</v>
      </c>
      <c r="I27" s="5" t="s">
        <v>86</v>
      </c>
      <c r="J27" s="10" t="s">
        <v>87</v>
      </c>
      <c r="K27" s="38" t="s">
        <v>88</v>
      </c>
      <c r="L27" s="24"/>
      <c r="M27" s="27"/>
      <c r="N27" s="37" t="s">
        <v>19</v>
      </c>
      <c r="O27" s="24"/>
      <c r="P27" s="27"/>
    </row>
    <row r="28" spans="1:16" x14ac:dyDescent="0.2">
      <c r="A28" s="37" t="s">
        <v>19</v>
      </c>
      <c r="B28" s="24"/>
      <c r="C28" s="27"/>
      <c r="E28" s="37" t="s">
        <v>19</v>
      </c>
      <c r="F28" s="24"/>
      <c r="G28" s="27"/>
      <c r="H28" s="5" t="s">
        <v>19</v>
      </c>
      <c r="I28" s="5" t="s">
        <v>89</v>
      </c>
      <c r="J28" s="10" t="s">
        <v>90</v>
      </c>
      <c r="K28" s="38" t="s">
        <v>91</v>
      </c>
      <c r="L28" s="24"/>
      <c r="M28" s="27"/>
      <c r="N28" s="37" t="s">
        <v>66</v>
      </c>
      <c r="O28" s="24"/>
      <c r="P28" s="27"/>
    </row>
    <row r="29" spans="1:16" x14ac:dyDescent="0.2">
      <c r="A29" s="37" t="s">
        <v>19</v>
      </c>
      <c r="B29" s="24"/>
      <c r="C29" s="27"/>
      <c r="E29" s="37" t="s">
        <v>19</v>
      </c>
      <c r="F29" s="24"/>
      <c r="G29" s="27"/>
      <c r="H29" s="5" t="s">
        <v>19</v>
      </c>
      <c r="I29" s="5" t="s">
        <v>92</v>
      </c>
      <c r="J29" s="10" t="s">
        <v>93</v>
      </c>
      <c r="K29" s="38" t="s">
        <v>94</v>
      </c>
      <c r="L29" s="24"/>
      <c r="M29" s="27"/>
      <c r="N29" s="37" t="s">
        <v>19</v>
      </c>
      <c r="O29" s="24"/>
      <c r="P29" s="27"/>
    </row>
    <row r="30" spans="1:16" x14ac:dyDescent="0.2">
      <c r="A30" s="35" t="s">
        <v>19</v>
      </c>
      <c r="B30" s="24"/>
      <c r="C30" s="27"/>
      <c r="E30" s="35" t="s">
        <v>19</v>
      </c>
      <c r="F30" s="24"/>
      <c r="G30" s="27"/>
      <c r="H30" s="8" t="s">
        <v>19</v>
      </c>
      <c r="I30" s="8" t="s">
        <v>95</v>
      </c>
      <c r="J30" s="11" t="s">
        <v>51</v>
      </c>
      <c r="K30" s="36" t="s">
        <v>17</v>
      </c>
      <c r="L30" s="24"/>
      <c r="M30" s="27"/>
      <c r="N30" s="35" t="s">
        <v>96</v>
      </c>
      <c r="O30" s="24"/>
      <c r="P30" s="27"/>
    </row>
    <row r="31" spans="1:16" x14ac:dyDescent="0.2">
      <c r="A31" s="40" t="s">
        <v>49</v>
      </c>
      <c r="B31" s="31"/>
      <c r="C31" s="32"/>
      <c r="E31" s="40" t="s">
        <v>19</v>
      </c>
      <c r="F31" s="31"/>
      <c r="G31" s="32"/>
      <c r="H31" s="12" t="s">
        <v>49</v>
      </c>
      <c r="I31" s="12" t="s">
        <v>97</v>
      </c>
      <c r="J31" s="13" t="s">
        <v>98</v>
      </c>
      <c r="K31" s="41" t="s">
        <v>17</v>
      </c>
      <c r="L31" s="31"/>
      <c r="M31" s="32"/>
      <c r="N31" s="40" t="s">
        <v>99</v>
      </c>
      <c r="O31" s="31"/>
      <c r="P31" s="32"/>
    </row>
    <row r="32" spans="1:16" x14ac:dyDescent="0.2">
      <c r="A32" s="35" t="s">
        <v>13</v>
      </c>
      <c r="B32" s="24"/>
      <c r="C32" s="27"/>
      <c r="E32" s="35" t="s">
        <v>13</v>
      </c>
      <c r="F32" s="24"/>
      <c r="G32" s="27"/>
      <c r="H32" s="8" t="s">
        <v>13</v>
      </c>
      <c r="I32" s="8" t="s">
        <v>13</v>
      </c>
      <c r="J32" s="9" t="s">
        <v>100</v>
      </c>
      <c r="K32" s="42" t="s">
        <v>17</v>
      </c>
      <c r="L32" s="24"/>
      <c r="M32" s="27"/>
      <c r="N32" s="35" t="s">
        <v>13</v>
      </c>
      <c r="O32" s="24"/>
      <c r="P32" s="27"/>
    </row>
    <row r="33" spans="1:16" x14ac:dyDescent="0.2">
      <c r="A33" s="37" t="s">
        <v>101</v>
      </c>
      <c r="B33" s="24"/>
      <c r="C33" s="27"/>
      <c r="E33" s="37" t="s">
        <v>19</v>
      </c>
      <c r="F33" s="24"/>
      <c r="G33" s="27"/>
      <c r="H33" s="5" t="s">
        <v>101</v>
      </c>
      <c r="I33" s="5" t="s">
        <v>102</v>
      </c>
      <c r="J33" s="10" t="s">
        <v>103</v>
      </c>
      <c r="K33" s="38" t="s">
        <v>104</v>
      </c>
      <c r="L33" s="24"/>
      <c r="M33" s="27"/>
      <c r="N33" s="37" t="s">
        <v>105</v>
      </c>
      <c r="O33" s="24"/>
      <c r="P33" s="27"/>
    </row>
    <row r="34" spans="1:16" x14ac:dyDescent="0.2">
      <c r="A34" s="37" t="s">
        <v>106</v>
      </c>
      <c r="B34" s="24"/>
      <c r="C34" s="27"/>
      <c r="E34" s="37" t="s">
        <v>19</v>
      </c>
      <c r="F34" s="24"/>
      <c r="G34" s="27"/>
      <c r="H34" s="5" t="s">
        <v>106</v>
      </c>
      <c r="I34" s="17">
        <f>1928340+214260</f>
        <v>2142600</v>
      </c>
      <c r="J34" s="10" t="s">
        <v>107</v>
      </c>
      <c r="K34" s="38" t="s">
        <v>108</v>
      </c>
      <c r="L34" s="24"/>
      <c r="M34" s="27"/>
      <c r="N34" s="39">
        <v>214260</v>
      </c>
      <c r="O34" s="24"/>
      <c r="P34" s="27"/>
    </row>
    <row r="35" spans="1:16" x14ac:dyDescent="0.2">
      <c r="A35" s="37" t="s">
        <v>109</v>
      </c>
      <c r="B35" s="24"/>
      <c r="C35" s="27"/>
      <c r="E35" s="37" t="s">
        <v>19</v>
      </c>
      <c r="F35" s="24"/>
      <c r="G35" s="27"/>
      <c r="H35" s="5" t="s">
        <v>109</v>
      </c>
      <c r="I35" s="5" t="s">
        <v>110</v>
      </c>
      <c r="J35" s="10" t="s">
        <v>111</v>
      </c>
      <c r="K35" s="38" t="s">
        <v>112</v>
      </c>
      <c r="L35" s="24"/>
      <c r="M35" s="27"/>
      <c r="N35" s="37" t="s">
        <v>113</v>
      </c>
      <c r="O35" s="24"/>
      <c r="P35" s="27"/>
    </row>
    <row r="36" spans="1:16" x14ac:dyDescent="0.2">
      <c r="A36" s="37" t="s">
        <v>114</v>
      </c>
      <c r="B36" s="24"/>
      <c r="C36" s="27"/>
      <c r="E36" s="37" t="s">
        <v>19</v>
      </c>
      <c r="F36" s="24"/>
      <c r="G36" s="27"/>
      <c r="H36" s="5" t="s">
        <v>114</v>
      </c>
      <c r="I36" s="5" t="s">
        <v>115</v>
      </c>
      <c r="J36" s="10" t="s">
        <v>116</v>
      </c>
      <c r="K36" s="38" t="s">
        <v>117</v>
      </c>
      <c r="L36" s="24"/>
      <c r="M36" s="27"/>
      <c r="N36" s="37" t="s">
        <v>118</v>
      </c>
      <c r="O36" s="24"/>
      <c r="P36" s="27"/>
    </row>
    <row r="37" spans="1:16" x14ac:dyDescent="0.2">
      <c r="A37" s="37" t="s">
        <v>119</v>
      </c>
      <c r="B37" s="24"/>
      <c r="C37" s="27"/>
      <c r="E37" s="37" t="s">
        <v>19</v>
      </c>
      <c r="F37" s="24"/>
      <c r="G37" s="27"/>
      <c r="H37" s="5" t="s">
        <v>119</v>
      </c>
      <c r="I37" s="5" t="s">
        <v>120</v>
      </c>
      <c r="J37" s="10" t="s">
        <v>121</v>
      </c>
      <c r="K37" s="38" t="s">
        <v>122</v>
      </c>
      <c r="L37" s="24"/>
      <c r="M37" s="27"/>
      <c r="N37" s="37" t="s">
        <v>123</v>
      </c>
      <c r="O37" s="24"/>
      <c r="P37" s="27"/>
    </row>
    <row r="38" spans="1:16" x14ac:dyDescent="0.2">
      <c r="A38" s="37" t="s">
        <v>124</v>
      </c>
      <c r="B38" s="24"/>
      <c r="C38" s="27"/>
      <c r="E38" s="37" t="s">
        <v>19</v>
      </c>
      <c r="F38" s="24"/>
      <c r="G38" s="27"/>
      <c r="H38" s="5" t="s">
        <v>124</v>
      </c>
      <c r="I38" s="5" t="s">
        <v>125</v>
      </c>
      <c r="J38" s="10" t="s">
        <v>126</v>
      </c>
      <c r="K38" s="38" t="s">
        <v>127</v>
      </c>
      <c r="L38" s="24"/>
      <c r="M38" s="27"/>
      <c r="N38" s="37" t="s">
        <v>128</v>
      </c>
      <c r="O38" s="24"/>
      <c r="P38" s="27"/>
    </row>
    <row r="39" spans="1:16" x14ac:dyDescent="0.2">
      <c r="A39" s="37" t="s">
        <v>129</v>
      </c>
      <c r="B39" s="24"/>
      <c r="C39" s="27"/>
      <c r="E39" s="37" t="s">
        <v>19</v>
      </c>
      <c r="F39" s="24"/>
      <c r="G39" s="27"/>
      <c r="H39" s="5" t="s">
        <v>129</v>
      </c>
      <c r="I39" s="5" t="s">
        <v>130</v>
      </c>
      <c r="J39" s="10" t="s">
        <v>131</v>
      </c>
      <c r="K39" s="38" t="s">
        <v>132</v>
      </c>
      <c r="L39" s="24"/>
      <c r="M39" s="27"/>
      <c r="N39" s="37" t="s">
        <v>133</v>
      </c>
      <c r="O39" s="24"/>
      <c r="P39" s="27"/>
    </row>
    <row r="40" spans="1:16" x14ac:dyDescent="0.2">
      <c r="A40" s="37" t="s">
        <v>134</v>
      </c>
      <c r="B40" s="24"/>
      <c r="C40" s="27"/>
      <c r="E40" s="37" t="s">
        <v>19</v>
      </c>
      <c r="F40" s="24"/>
      <c r="G40" s="27"/>
      <c r="H40" s="5" t="s">
        <v>134</v>
      </c>
      <c r="I40" s="5" t="s">
        <v>135</v>
      </c>
      <c r="J40" s="10" t="s">
        <v>136</v>
      </c>
      <c r="K40" s="38" t="s">
        <v>137</v>
      </c>
      <c r="L40" s="24"/>
      <c r="M40" s="27"/>
      <c r="N40" s="37" t="s">
        <v>19</v>
      </c>
      <c r="O40" s="24"/>
      <c r="P40" s="27"/>
    </row>
    <row r="41" spans="1:16" x14ac:dyDescent="0.2">
      <c r="A41" s="37" t="s">
        <v>138</v>
      </c>
      <c r="B41" s="24"/>
      <c r="C41" s="27"/>
      <c r="E41" s="37" t="s">
        <v>19</v>
      </c>
      <c r="F41" s="24"/>
      <c r="G41" s="27"/>
      <c r="H41" s="5" t="s">
        <v>138</v>
      </c>
      <c r="I41" s="5" t="s">
        <v>139</v>
      </c>
      <c r="J41" s="10" t="s">
        <v>140</v>
      </c>
      <c r="K41" s="38" t="s">
        <v>141</v>
      </c>
      <c r="L41" s="24"/>
      <c r="M41" s="27"/>
      <c r="N41" s="37" t="s">
        <v>142</v>
      </c>
      <c r="O41" s="24"/>
      <c r="P41" s="27"/>
    </row>
    <row r="42" spans="1:16" x14ac:dyDescent="0.2">
      <c r="A42" s="37" t="s">
        <v>143</v>
      </c>
      <c r="B42" s="24"/>
      <c r="C42" s="27"/>
      <c r="E42" s="37" t="s">
        <v>19</v>
      </c>
      <c r="F42" s="24"/>
      <c r="G42" s="27"/>
      <c r="H42" s="5" t="s">
        <v>143</v>
      </c>
      <c r="I42" s="5" t="s">
        <v>19</v>
      </c>
      <c r="J42" s="10" t="s">
        <v>144</v>
      </c>
      <c r="K42" s="38" t="s">
        <v>145</v>
      </c>
      <c r="L42" s="24"/>
      <c r="M42" s="27"/>
      <c r="N42" s="37" t="s">
        <v>19</v>
      </c>
      <c r="O42" s="24"/>
      <c r="P42" s="27"/>
    </row>
    <row r="43" spans="1:16" x14ac:dyDescent="0.2">
      <c r="A43" s="37" t="s">
        <v>146</v>
      </c>
      <c r="B43" s="24"/>
      <c r="C43" s="27"/>
      <c r="E43" s="37" t="s">
        <v>19</v>
      </c>
      <c r="F43" s="24"/>
      <c r="G43" s="27"/>
      <c r="H43" s="5" t="s">
        <v>146</v>
      </c>
      <c r="I43" s="5" t="s">
        <v>147</v>
      </c>
      <c r="J43" s="10" t="s">
        <v>148</v>
      </c>
      <c r="K43" s="38" t="s">
        <v>149</v>
      </c>
      <c r="L43" s="24"/>
      <c r="M43" s="27"/>
      <c r="N43" s="37" t="s">
        <v>150</v>
      </c>
      <c r="O43" s="24"/>
      <c r="P43" s="27"/>
    </row>
    <row r="44" spans="1:16" x14ac:dyDescent="0.2">
      <c r="A44" s="35" t="s">
        <v>49</v>
      </c>
      <c r="B44" s="24"/>
      <c r="C44" s="27"/>
      <c r="E44" s="35" t="s">
        <v>19</v>
      </c>
      <c r="F44" s="24"/>
      <c r="G44" s="27"/>
      <c r="H44" s="8" t="s">
        <v>49</v>
      </c>
      <c r="I44" s="18">
        <f>27502581.54+214260</f>
        <v>27716841.539999999</v>
      </c>
      <c r="J44" s="11" t="s">
        <v>51</v>
      </c>
      <c r="K44" s="36" t="s">
        <v>17</v>
      </c>
      <c r="L44" s="24"/>
      <c r="M44" s="27"/>
      <c r="N44" s="28">
        <v>3035820.55</v>
      </c>
      <c r="O44" s="24"/>
      <c r="P44" s="27"/>
    </row>
    <row r="45" spans="1:16" x14ac:dyDescent="0.2">
      <c r="A45" s="37" t="s">
        <v>19</v>
      </c>
      <c r="B45" s="24"/>
      <c r="C45" s="27"/>
      <c r="E45" s="37" t="s">
        <v>19</v>
      </c>
      <c r="F45" s="24"/>
      <c r="G45" s="27"/>
      <c r="H45" s="5" t="s">
        <v>19</v>
      </c>
      <c r="I45" s="5" t="s">
        <v>53</v>
      </c>
      <c r="J45" s="10" t="s">
        <v>54</v>
      </c>
      <c r="K45" s="38" t="s">
        <v>55</v>
      </c>
      <c r="L45" s="24"/>
      <c r="M45" s="27"/>
      <c r="N45" s="37" t="s">
        <v>19</v>
      </c>
      <c r="O45" s="24"/>
      <c r="P45" s="27"/>
    </row>
    <row r="46" spans="1:16" x14ac:dyDescent="0.2">
      <c r="A46" s="37" t="s">
        <v>19</v>
      </c>
      <c r="B46" s="24"/>
      <c r="C46" s="27"/>
      <c r="E46" s="37" t="s">
        <v>19</v>
      </c>
      <c r="F46" s="24"/>
      <c r="G46" s="27"/>
      <c r="H46" s="5" t="s">
        <v>19</v>
      </c>
      <c r="I46" s="5" t="s">
        <v>151</v>
      </c>
      <c r="J46" s="10" t="s">
        <v>63</v>
      </c>
      <c r="K46" s="38" t="s">
        <v>64</v>
      </c>
      <c r="L46" s="24"/>
      <c r="M46" s="27"/>
      <c r="N46" s="37" t="s">
        <v>19</v>
      </c>
      <c r="O46" s="24"/>
      <c r="P46" s="27"/>
    </row>
    <row r="47" spans="1:16" x14ac:dyDescent="0.2">
      <c r="A47" s="37" t="s">
        <v>19</v>
      </c>
      <c r="B47" s="24"/>
      <c r="C47" s="27"/>
      <c r="E47" s="37" t="s">
        <v>19</v>
      </c>
      <c r="F47" s="24"/>
      <c r="G47" s="27"/>
      <c r="H47" s="5" t="s">
        <v>19</v>
      </c>
      <c r="I47" s="5" t="s">
        <v>152</v>
      </c>
      <c r="J47" s="10" t="s">
        <v>153</v>
      </c>
      <c r="K47" s="38" t="s">
        <v>154</v>
      </c>
      <c r="L47" s="24"/>
      <c r="M47" s="27"/>
      <c r="N47" s="37" t="s">
        <v>19</v>
      </c>
      <c r="O47" s="24"/>
      <c r="P47" s="27"/>
    </row>
    <row r="48" spans="1:16" x14ac:dyDescent="0.2">
      <c r="A48" s="37" t="s">
        <v>19</v>
      </c>
      <c r="B48" s="24"/>
      <c r="C48" s="27"/>
      <c r="E48" s="37" t="s">
        <v>19</v>
      </c>
      <c r="F48" s="24"/>
      <c r="G48" s="27"/>
      <c r="H48" s="5" t="s">
        <v>19</v>
      </c>
      <c r="I48" s="5" t="s">
        <v>155</v>
      </c>
      <c r="J48" s="10" t="s">
        <v>72</v>
      </c>
      <c r="K48" s="38" t="s">
        <v>73</v>
      </c>
      <c r="L48" s="24"/>
      <c r="M48" s="27"/>
      <c r="N48" s="37" t="s">
        <v>156</v>
      </c>
      <c r="O48" s="24"/>
      <c r="P48" s="27"/>
    </row>
    <row r="49" spans="1:16" x14ac:dyDescent="0.2">
      <c r="A49" s="37" t="s">
        <v>19</v>
      </c>
      <c r="B49" s="24"/>
      <c r="C49" s="27"/>
      <c r="E49" s="37" t="s">
        <v>19</v>
      </c>
      <c r="F49" s="24"/>
      <c r="G49" s="27"/>
      <c r="H49" s="5" t="s">
        <v>19</v>
      </c>
      <c r="I49" s="5" t="s">
        <v>157</v>
      </c>
      <c r="J49" s="10" t="s">
        <v>76</v>
      </c>
      <c r="K49" s="38" t="s">
        <v>77</v>
      </c>
      <c r="L49" s="24"/>
      <c r="M49" s="27"/>
      <c r="N49" s="37" t="s">
        <v>158</v>
      </c>
      <c r="O49" s="24"/>
      <c r="P49" s="27"/>
    </row>
    <row r="50" spans="1:16" x14ac:dyDescent="0.2">
      <c r="A50" s="37" t="s">
        <v>19</v>
      </c>
      <c r="B50" s="24"/>
      <c r="C50" s="27"/>
      <c r="E50" s="37" t="s">
        <v>19</v>
      </c>
      <c r="F50" s="24"/>
      <c r="G50" s="27"/>
      <c r="H50" s="5" t="s">
        <v>19</v>
      </c>
      <c r="I50" s="5" t="s">
        <v>159</v>
      </c>
      <c r="J50" s="10" t="s">
        <v>79</v>
      </c>
      <c r="K50" s="38" t="s">
        <v>80</v>
      </c>
      <c r="L50" s="24"/>
      <c r="M50" s="27"/>
      <c r="N50" s="37" t="s">
        <v>81</v>
      </c>
      <c r="O50" s="24"/>
      <c r="P50" s="27"/>
    </row>
    <row r="51" spans="1:16" x14ac:dyDescent="0.2">
      <c r="A51" s="37" t="s">
        <v>19</v>
      </c>
      <c r="B51" s="24"/>
      <c r="C51" s="27"/>
      <c r="E51" s="37" t="s">
        <v>19</v>
      </c>
      <c r="F51" s="24"/>
      <c r="G51" s="27"/>
      <c r="H51" s="5" t="s">
        <v>19</v>
      </c>
      <c r="I51" s="5" t="s">
        <v>82</v>
      </c>
      <c r="J51" s="10" t="s">
        <v>83</v>
      </c>
      <c r="K51" s="38" t="s">
        <v>84</v>
      </c>
      <c r="L51" s="24"/>
      <c r="M51" s="27"/>
      <c r="N51" s="37" t="s">
        <v>85</v>
      </c>
      <c r="O51" s="24"/>
      <c r="P51" s="27"/>
    </row>
    <row r="52" spans="1:16" x14ac:dyDescent="0.2">
      <c r="A52" s="37" t="s">
        <v>19</v>
      </c>
      <c r="B52" s="24"/>
      <c r="C52" s="27"/>
      <c r="E52" s="37" t="s">
        <v>19</v>
      </c>
      <c r="F52" s="24"/>
      <c r="G52" s="27"/>
      <c r="H52" s="5" t="s">
        <v>19</v>
      </c>
      <c r="I52" s="5" t="s">
        <v>160</v>
      </c>
      <c r="J52" s="10" t="s">
        <v>90</v>
      </c>
      <c r="K52" s="38" t="s">
        <v>91</v>
      </c>
      <c r="L52" s="24"/>
      <c r="M52" s="27"/>
      <c r="N52" s="37" t="s">
        <v>161</v>
      </c>
      <c r="O52" s="24"/>
      <c r="P52" s="27"/>
    </row>
    <row r="53" spans="1:16" x14ac:dyDescent="0.2">
      <c r="A53" s="37" t="s">
        <v>19</v>
      </c>
      <c r="B53" s="24"/>
      <c r="C53" s="27"/>
      <c r="E53" s="37" t="s">
        <v>19</v>
      </c>
      <c r="F53" s="24"/>
      <c r="G53" s="27"/>
      <c r="H53" s="5" t="s">
        <v>19</v>
      </c>
      <c r="I53" s="5" t="s">
        <v>56</v>
      </c>
      <c r="J53" s="10" t="s">
        <v>162</v>
      </c>
      <c r="K53" s="38" t="s">
        <v>163</v>
      </c>
      <c r="L53" s="24"/>
      <c r="M53" s="27"/>
      <c r="N53" s="37" t="s">
        <v>19</v>
      </c>
      <c r="O53" s="24"/>
      <c r="P53" s="27"/>
    </row>
    <row r="54" spans="1:16" x14ac:dyDescent="0.2">
      <c r="A54" s="35" t="s">
        <v>19</v>
      </c>
      <c r="B54" s="24"/>
      <c r="C54" s="27"/>
      <c r="E54" s="35" t="s">
        <v>19</v>
      </c>
      <c r="F54" s="24"/>
      <c r="G54" s="27"/>
      <c r="H54" s="8" t="s">
        <v>19</v>
      </c>
      <c r="I54" s="8" t="s">
        <v>164</v>
      </c>
      <c r="J54" s="11" t="s">
        <v>51</v>
      </c>
      <c r="K54" s="36" t="s">
        <v>17</v>
      </c>
      <c r="L54" s="24"/>
      <c r="M54" s="27"/>
      <c r="N54" s="35" t="s">
        <v>165</v>
      </c>
      <c r="O54" s="24"/>
      <c r="P54" s="27"/>
    </row>
    <row r="55" spans="1:16" x14ac:dyDescent="0.2">
      <c r="A55" s="30" t="s">
        <v>49</v>
      </c>
      <c r="B55" s="31"/>
      <c r="C55" s="32"/>
      <c r="E55" s="30" t="s">
        <v>19</v>
      </c>
      <c r="F55" s="31"/>
      <c r="G55" s="32"/>
      <c r="H55" s="14" t="s">
        <v>49</v>
      </c>
      <c r="I55" s="19">
        <f>32350976.22+214260</f>
        <v>32565236.219999999</v>
      </c>
      <c r="J55" s="15" t="s">
        <v>166</v>
      </c>
      <c r="K55" s="33" t="s">
        <v>17</v>
      </c>
      <c r="L55" s="31"/>
      <c r="M55" s="32"/>
      <c r="N55" s="34">
        <v>3200904.14</v>
      </c>
      <c r="O55" s="31"/>
      <c r="P55" s="32"/>
    </row>
    <row r="56" spans="1:16" x14ac:dyDescent="0.2">
      <c r="A56" s="35" t="s">
        <v>19</v>
      </c>
      <c r="B56" s="24"/>
      <c r="C56" s="27"/>
      <c r="E56" s="35" t="s">
        <v>19</v>
      </c>
      <c r="F56" s="24"/>
      <c r="G56" s="27"/>
      <c r="H56" s="8" t="s">
        <v>19</v>
      </c>
      <c r="I56" s="18">
        <f>+I31-I55</f>
        <v>12228055.980000004</v>
      </c>
      <c r="J56" s="11" t="s">
        <v>167</v>
      </c>
      <c r="K56" s="36" t="s">
        <v>17</v>
      </c>
      <c r="L56" s="24"/>
      <c r="M56" s="27"/>
      <c r="N56" s="28">
        <f>+N31-N55</f>
        <v>2689130.86</v>
      </c>
      <c r="O56" s="24"/>
      <c r="P56" s="27"/>
    </row>
    <row r="57" spans="1:16" x14ac:dyDescent="0.2">
      <c r="A57" s="23" t="s">
        <v>13</v>
      </c>
      <c r="B57" s="24"/>
      <c r="C57" s="24"/>
      <c r="E57" s="25" t="s">
        <v>13</v>
      </c>
      <c r="F57" s="24"/>
      <c r="G57" s="24"/>
      <c r="H57" s="16" t="s">
        <v>13</v>
      </c>
      <c r="I57" s="20">
        <f>+I7+I31-I55</f>
        <v>27939551.220000006</v>
      </c>
      <c r="J57" s="8" t="s">
        <v>168</v>
      </c>
      <c r="K57" s="26" t="s">
        <v>13</v>
      </c>
      <c r="L57" s="24"/>
      <c r="M57" s="27"/>
      <c r="N57" s="28">
        <f>+N7+N31-N55</f>
        <v>27939551.219999999</v>
      </c>
      <c r="O57" s="24"/>
      <c r="P57" s="27"/>
    </row>
    <row r="58" spans="1:16" ht="0" hidden="1" customHeight="1" x14ac:dyDescent="0.2"/>
    <row r="59" spans="1:16" ht="15.95" customHeight="1" x14ac:dyDescent="0.2"/>
    <row r="60" spans="1:16" ht="19.7" customHeight="1" x14ac:dyDescent="0.2">
      <c r="B60" s="29" t="s">
        <v>169</v>
      </c>
      <c r="C60" s="22"/>
    </row>
    <row r="61" spans="1:16" ht="0.6" customHeight="1" x14ac:dyDescent="0.2"/>
    <row r="62" spans="1:16" ht="19.7" customHeight="1" x14ac:dyDescent="0.2">
      <c r="C62" s="21" t="s">
        <v>170</v>
      </c>
      <c r="D62" s="22"/>
      <c r="E62" s="22"/>
      <c r="F62" s="22"/>
      <c r="G62" s="22"/>
      <c r="H62" s="22"/>
      <c r="I62" s="22"/>
      <c r="J62" s="22"/>
      <c r="K62" s="22"/>
      <c r="L62" s="22"/>
    </row>
  </sheetData>
  <mergeCells count="217">
    <mergeCell ref="N5:P5"/>
    <mergeCell ref="A6:C6"/>
    <mergeCell ref="E6:G6"/>
    <mergeCell ref="K6:M6"/>
    <mergeCell ref="N6:P6"/>
    <mergeCell ref="A1:E1"/>
    <mergeCell ref="G1:K2"/>
    <mergeCell ref="G3:K3"/>
    <mergeCell ref="G4:K4"/>
    <mergeCell ref="A5:I5"/>
    <mergeCell ref="K5:M5"/>
    <mergeCell ref="A9:C9"/>
    <mergeCell ref="E9:G9"/>
    <mergeCell ref="K9:M9"/>
    <mergeCell ref="N9:P9"/>
    <mergeCell ref="A10:C10"/>
    <mergeCell ref="E10:G10"/>
    <mergeCell ref="K10:M10"/>
    <mergeCell ref="N10:P10"/>
    <mergeCell ref="A7:C7"/>
    <mergeCell ref="E7:G7"/>
    <mergeCell ref="K7:M7"/>
    <mergeCell ref="N7:P7"/>
    <mergeCell ref="A8:C8"/>
    <mergeCell ref="E8:G8"/>
    <mergeCell ref="K8:M8"/>
    <mergeCell ref="N8:P8"/>
    <mergeCell ref="A13:C13"/>
    <mergeCell ref="E13:G13"/>
    <mergeCell ref="K13:M13"/>
    <mergeCell ref="N13:P13"/>
    <mergeCell ref="A14:C14"/>
    <mergeCell ref="E14:G14"/>
    <mergeCell ref="K14:M14"/>
    <mergeCell ref="N14:P14"/>
    <mergeCell ref="A11:C11"/>
    <mergeCell ref="E11:G11"/>
    <mergeCell ref="K11:M11"/>
    <mergeCell ref="N11:P11"/>
    <mergeCell ref="A12:C12"/>
    <mergeCell ref="E12:G12"/>
    <mergeCell ref="K12:M12"/>
    <mergeCell ref="N12:P12"/>
    <mergeCell ref="A17:C17"/>
    <mergeCell ref="E17:G17"/>
    <mergeCell ref="K17:M17"/>
    <mergeCell ref="N17:P17"/>
    <mergeCell ref="A18:C18"/>
    <mergeCell ref="E18:G18"/>
    <mergeCell ref="K18:M18"/>
    <mergeCell ref="N18:P18"/>
    <mergeCell ref="A15:C15"/>
    <mergeCell ref="E15:G15"/>
    <mergeCell ref="K15:M15"/>
    <mergeCell ref="N15:P15"/>
    <mergeCell ref="A16:C16"/>
    <mergeCell ref="E16:G16"/>
    <mergeCell ref="K16:M16"/>
    <mergeCell ref="N16:P16"/>
    <mergeCell ref="A21:C21"/>
    <mergeCell ref="E21:G21"/>
    <mergeCell ref="K21:M21"/>
    <mergeCell ref="N21:P21"/>
    <mergeCell ref="A22:C22"/>
    <mergeCell ref="E22:G22"/>
    <mergeCell ref="K22:M22"/>
    <mergeCell ref="N22:P22"/>
    <mergeCell ref="A19:C19"/>
    <mergeCell ref="E19:G19"/>
    <mergeCell ref="K19:M19"/>
    <mergeCell ref="N19:P19"/>
    <mergeCell ref="A20:C20"/>
    <mergeCell ref="E20:G20"/>
    <mergeCell ref="K20:M20"/>
    <mergeCell ref="N20:P20"/>
    <mergeCell ref="A25:C25"/>
    <mergeCell ref="E25:G25"/>
    <mergeCell ref="K25:M25"/>
    <mergeCell ref="N25:P25"/>
    <mergeCell ref="A26:C26"/>
    <mergeCell ref="E26:G26"/>
    <mergeCell ref="K26:M26"/>
    <mergeCell ref="N26:P26"/>
    <mergeCell ref="A23:C23"/>
    <mergeCell ref="E23:G23"/>
    <mergeCell ref="K23:M23"/>
    <mergeCell ref="N23:P23"/>
    <mergeCell ref="A24:C24"/>
    <mergeCell ref="E24:G24"/>
    <mergeCell ref="K24:M24"/>
    <mergeCell ref="N24:P24"/>
    <mergeCell ref="A29:C29"/>
    <mergeCell ref="E29:G29"/>
    <mergeCell ref="K29:M29"/>
    <mergeCell ref="N29:P29"/>
    <mergeCell ref="A30:C30"/>
    <mergeCell ref="E30:G30"/>
    <mergeCell ref="K30:M30"/>
    <mergeCell ref="N30:P30"/>
    <mergeCell ref="A27:C27"/>
    <mergeCell ref="E27:G27"/>
    <mergeCell ref="K27:M27"/>
    <mergeCell ref="N27:P27"/>
    <mergeCell ref="A28:C28"/>
    <mergeCell ref="E28:G28"/>
    <mergeCell ref="K28:M28"/>
    <mergeCell ref="N28:P28"/>
    <mergeCell ref="A33:C33"/>
    <mergeCell ref="E33:G33"/>
    <mergeCell ref="K33:M33"/>
    <mergeCell ref="N33:P33"/>
    <mergeCell ref="A34:C34"/>
    <mergeCell ref="E34:G34"/>
    <mergeCell ref="K34:M34"/>
    <mergeCell ref="N34:P34"/>
    <mergeCell ref="A31:C31"/>
    <mergeCell ref="E31:G31"/>
    <mergeCell ref="K31:M31"/>
    <mergeCell ref="N31:P31"/>
    <mergeCell ref="A32:C32"/>
    <mergeCell ref="E32:G32"/>
    <mergeCell ref="K32:M32"/>
    <mergeCell ref="N32:P32"/>
    <mergeCell ref="A37:C37"/>
    <mergeCell ref="E37:G37"/>
    <mergeCell ref="K37:M37"/>
    <mergeCell ref="N37:P37"/>
    <mergeCell ref="A38:C38"/>
    <mergeCell ref="E38:G38"/>
    <mergeCell ref="K38:M38"/>
    <mergeCell ref="N38:P38"/>
    <mergeCell ref="A35:C35"/>
    <mergeCell ref="E35:G35"/>
    <mergeCell ref="K35:M35"/>
    <mergeCell ref="N35:P35"/>
    <mergeCell ref="A36:C36"/>
    <mergeCell ref="E36:G36"/>
    <mergeCell ref="K36:M36"/>
    <mergeCell ref="N36:P36"/>
    <mergeCell ref="A41:C41"/>
    <mergeCell ref="E41:G41"/>
    <mergeCell ref="K41:M41"/>
    <mergeCell ref="N41:P41"/>
    <mergeCell ref="A42:C42"/>
    <mergeCell ref="E42:G42"/>
    <mergeCell ref="K42:M42"/>
    <mergeCell ref="N42:P42"/>
    <mergeCell ref="A39:C39"/>
    <mergeCell ref="E39:G39"/>
    <mergeCell ref="K39:M39"/>
    <mergeCell ref="N39:P39"/>
    <mergeCell ref="A40:C40"/>
    <mergeCell ref="E40:G40"/>
    <mergeCell ref="K40:M40"/>
    <mergeCell ref="N40:P40"/>
    <mergeCell ref="A45:C45"/>
    <mergeCell ref="E45:G45"/>
    <mergeCell ref="K45:M45"/>
    <mergeCell ref="N45:P45"/>
    <mergeCell ref="A46:C46"/>
    <mergeCell ref="E46:G46"/>
    <mergeCell ref="K46:M46"/>
    <mergeCell ref="N46:P46"/>
    <mergeCell ref="A43:C43"/>
    <mergeCell ref="E43:G43"/>
    <mergeCell ref="K43:M43"/>
    <mergeCell ref="N43:P43"/>
    <mergeCell ref="A44:C44"/>
    <mergeCell ref="E44:G44"/>
    <mergeCell ref="K44:M44"/>
    <mergeCell ref="N44:P44"/>
    <mergeCell ref="A49:C49"/>
    <mergeCell ref="E49:G49"/>
    <mergeCell ref="K49:M49"/>
    <mergeCell ref="N49:P49"/>
    <mergeCell ref="A50:C50"/>
    <mergeCell ref="E50:G50"/>
    <mergeCell ref="K50:M50"/>
    <mergeCell ref="N50:P50"/>
    <mergeCell ref="A47:C47"/>
    <mergeCell ref="E47:G47"/>
    <mergeCell ref="K47:M47"/>
    <mergeCell ref="N47:P47"/>
    <mergeCell ref="A48:C48"/>
    <mergeCell ref="E48:G48"/>
    <mergeCell ref="K48:M48"/>
    <mergeCell ref="N48:P48"/>
    <mergeCell ref="A53:C53"/>
    <mergeCell ref="E53:G53"/>
    <mergeCell ref="K53:M53"/>
    <mergeCell ref="N53:P53"/>
    <mergeCell ref="A54:C54"/>
    <mergeCell ref="E54:G54"/>
    <mergeCell ref="K54:M54"/>
    <mergeCell ref="N54:P54"/>
    <mergeCell ref="A51:C51"/>
    <mergeCell ref="E51:G51"/>
    <mergeCell ref="K51:M51"/>
    <mergeCell ref="N51:P51"/>
    <mergeCell ref="A52:C52"/>
    <mergeCell ref="E52:G52"/>
    <mergeCell ref="K52:M52"/>
    <mergeCell ref="N52:P52"/>
    <mergeCell ref="C62:L62"/>
    <mergeCell ref="A57:C57"/>
    <mergeCell ref="E57:G57"/>
    <mergeCell ref="K57:M57"/>
    <mergeCell ref="N57:P57"/>
    <mergeCell ref="B60:C60"/>
    <mergeCell ref="A55:C55"/>
    <mergeCell ref="E55:G55"/>
    <mergeCell ref="K55:M55"/>
    <mergeCell ref="N55:P55"/>
    <mergeCell ref="A56:C56"/>
    <mergeCell ref="E56:G56"/>
    <mergeCell ref="K56:M56"/>
    <mergeCell ref="N56:P56"/>
  </mergeCells>
  <pageMargins left="0.196850393700787" right="0.196850393700787" top="0.2" bottom="0.2" header="0.2" footer="0.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A_ProfitAndLost</vt:lpstr>
      <vt:lpstr>A_ProfitAndLost!Print_Titles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Mr.KKD</cp:lastModifiedBy>
  <cp:lastPrinted>2018-08-02T02:52:20Z</cp:lastPrinted>
  <dcterms:created xsi:type="dcterms:W3CDTF">2018-08-02T02:40:59Z</dcterms:created>
  <dcterms:modified xsi:type="dcterms:W3CDTF">2018-08-02T03:43:37Z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